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VAC\"/>
    </mc:Choice>
  </mc:AlternateContent>
  <bookViews>
    <workbookView xWindow="0" yWindow="0" windowWidth="20430" windowHeight="7650"/>
  </bookViews>
  <sheets>
    <sheet name="INGRESO DETALLE" sheetId="2" r:id="rId1"/>
  </sheets>
  <externalReferences>
    <externalReference r:id="rId2"/>
  </externalReferences>
  <definedNames>
    <definedName name="CLASECINGR">[1]CASECINGR!$B$5:$F$290</definedName>
    <definedName name="_xlnm.Print_Titles" localSheetId="0">'INGRESO DETALLE'!$1:$9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2" l="1"/>
  <c r="T196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6" i="2"/>
  <c r="I187" i="2"/>
  <c r="I188" i="2"/>
  <c r="I189" i="2"/>
  <c r="I190" i="2"/>
  <c r="I191" i="2"/>
  <c r="I192" i="2"/>
  <c r="I193" i="2"/>
  <c r="I194" i="2"/>
  <c r="I195" i="2"/>
  <c r="I131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53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31" i="2"/>
  <c r="I22" i="2"/>
  <c r="I23" i="2"/>
  <c r="I24" i="2"/>
  <c r="I25" i="2"/>
  <c r="I26" i="2"/>
  <c r="I27" i="2"/>
  <c r="I28" i="2"/>
  <c r="I21" i="2"/>
  <c r="I13" i="2"/>
  <c r="I14" i="2"/>
  <c r="I15" i="2"/>
  <c r="I16" i="2"/>
  <c r="I17" i="2"/>
  <c r="I18" i="2"/>
  <c r="I19" i="2"/>
  <c r="I12" i="2"/>
  <c r="E195" i="2" l="1"/>
  <c r="E194" i="2"/>
  <c r="E193" i="2"/>
  <c r="E192" i="2"/>
  <c r="E191" i="2"/>
  <c r="E190" i="2"/>
  <c r="E189" i="2"/>
  <c r="E188" i="2"/>
  <c r="E187" i="2"/>
  <c r="E186" i="2"/>
  <c r="U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U159" i="2"/>
  <c r="U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U130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U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U30" i="2"/>
  <c r="E28" i="2"/>
  <c r="E27" i="2"/>
  <c r="E26" i="2"/>
  <c r="E25" i="2"/>
  <c r="E24" i="2"/>
  <c r="E23" i="2"/>
  <c r="E22" i="2"/>
  <c r="E21" i="2"/>
  <c r="U20" i="2"/>
  <c r="E19" i="2"/>
  <c r="E18" i="2"/>
  <c r="E17" i="2"/>
  <c r="E16" i="2"/>
  <c r="E15" i="2"/>
  <c r="E14" i="2"/>
  <c r="E13" i="2"/>
  <c r="E12" i="2"/>
  <c r="U11" i="2"/>
  <c r="U10" i="2" l="1"/>
  <c r="U129" i="2"/>
  <c r="U29" i="2"/>
</calcChain>
</file>

<file path=xl/sharedStrings.xml><?xml version="1.0" encoding="utf-8"?>
<sst xmlns="http://schemas.openxmlformats.org/spreadsheetml/2006/main" count="922" uniqueCount="215">
  <si>
    <t>Municipio de Ocampo, Gto</t>
  </si>
  <si>
    <t>SOC</t>
  </si>
  <si>
    <t xml:space="preserve">Fondo </t>
  </si>
  <si>
    <t>UR</t>
  </si>
  <si>
    <t>Area funcional</t>
  </si>
  <si>
    <t>Clasif Economica</t>
  </si>
  <si>
    <t>Pos Pre</t>
  </si>
  <si>
    <t>Programa Presupuestal</t>
  </si>
  <si>
    <t>CONCEPTO</t>
  </si>
  <si>
    <t>ANUAL</t>
  </si>
  <si>
    <t>IMPUESTOS</t>
  </si>
  <si>
    <t>IMPUESTOS SOBRE EL PATRIMONIO</t>
  </si>
  <si>
    <t>M21</t>
  </si>
  <si>
    <t>I210-000</t>
  </si>
  <si>
    <t>i</t>
  </si>
  <si>
    <t>01</t>
  </si>
  <si>
    <t>PREDIAL URBANO CORRIENTE</t>
  </si>
  <si>
    <t>PREDIAL RUSTICO CORRIENTE</t>
  </si>
  <si>
    <t>PREDIAL URBANO REZAGO</t>
  </si>
  <si>
    <t>PREDIAL URBANO RUSTICO</t>
  </si>
  <si>
    <t>TRASLACIÓN DE DOMINIO</t>
  </si>
  <si>
    <t>DIVISIÓN Y LOTIFICACIÓN</t>
  </si>
  <si>
    <t>FRACCIONAMIENTOS</t>
  </si>
  <si>
    <t>SOBRE ADQUISICION DE BIENES INMUEBLES</t>
  </si>
  <si>
    <t>IMPUESTOS SOBRE PRODUCCION, EL CONSUMO Y LAS TRANSACCIONES</t>
  </si>
  <si>
    <t>IMPUESTO SOBRE DIVERSION Y ESPECTACULOS PUBLICOS</t>
  </si>
  <si>
    <t>JUEGOS Y APUESTAS PERMITIDAS</t>
  </si>
  <si>
    <t>RECARGOS PREDIAL</t>
  </si>
  <si>
    <t>RECARGOS AGUA POTABLE</t>
  </si>
  <si>
    <t>HONORARIOS DE COBRANZA</t>
  </si>
  <si>
    <t>GASTOS DE EJECUCIÓN</t>
  </si>
  <si>
    <t>DERECHOS</t>
  </si>
  <si>
    <t>DERECHOS POR EL USO, GOCE APROVECHAMIENTO O EXPLOTACION DE BIENES DE DOMINIO PUBLICO</t>
  </si>
  <si>
    <t>AGUA CONSUMO DOMÉSTICO</t>
  </si>
  <si>
    <t>AGUA CONSUMO COMERCIAL</t>
  </si>
  <si>
    <t>AGUA CONSUMO INDUSTRIAL</t>
  </si>
  <si>
    <t>AGUA CONSUMO MIXTO</t>
  </si>
  <si>
    <t>AGUA SERVICIO PÚBLICO</t>
  </si>
  <si>
    <t>DRENAJE DOMÉSTICO</t>
  </si>
  <si>
    <t>DRENAJE COMERCIAL</t>
  </si>
  <si>
    <t>DRENAJE INDUSTRIAL</t>
  </si>
  <si>
    <t>DRENAJE MIXTO</t>
  </si>
  <si>
    <t>DRENAJE TARI SERV PÚBLICO</t>
  </si>
  <si>
    <t>CONTRATO DE AGUA</t>
  </si>
  <si>
    <t>CONTRATO DE DRENAJE</t>
  </si>
  <si>
    <t>INHUMACIONES</t>
  </si>
  <si>
    <t>PERMISOS PARA DEPOSITAR RESTOS</t>
  </si>
  <si>
    <t>LICENCIA PARA COLOCACIÓN DE LÁPIDA</t>
  </si>
  <si>
    <t>LICENCIA PARA CONSTRUCCIÓN DE MONUMENTOS</t>
  </si>
  <si>
    <t>PERMISO PARA TRASLADO DE CADAVERES</t>
  </si>
  <si>
    <t>SACRIFICIO</t>
  </si>
  <si>
    <t>PERMISO DE EXHUMACIÓN</t>
  </si>
  <si>
    <t>PERMISO PARA CONSTRUCCIÓN</t>
  </si>
  <si>
    <t>DOMÉSTICO Y COMERCIAL</t>
  </si>
  <si>
    <t>DERECHOS POR PRESTACION DE SERVICIOS</t>
  </si>
  <si>
    <t>DUPLICADO DE RECIBO</t>
  </si>
  <si>
    <t>CONSTANCIA DE NO ADEUDO</t>
  </si>
  <si>
    <t>CAMBIOS DE TITULAR</t>
  </si>
  <si>
    <t>SUSPENSIÓN VOLUNTARIA</t>
  </si>
  <si>
    <t>AGUA PARA CONSTRUCCIÓN</t>
  </si>
  <si>
    <t>LIMPIEZA DESCARGA SANITARIA</t>
  </si>
  <si>
    <t>RECONEXIÓN TOMA EN LA RED</t>
  </si>
  <si>
    <t>REINSTALACIÓN DE TOMA</t>
  </si>
  <si>
    <t>RECONEXIÓN DE DRENAJE</t>
  </si>
  <si>
    <t>REUBICACIÓN MEDIDOR</t>
  </si>
  <si>
    <t>AGUA PARA PIPAS</t>
  </si>
  <si>
    <t>TRANSPORTE DE AGUA EN PIPAS</t>
  </si>
  <si>
    <t>VENTA DE AGUA TRATADA EN PLANTA DE TRATAMIENTO</t>
  </si>
  <si>
    <t>CARTAS DE FACTIBILIDAD</t>
  </si>
  <si>
    <t>REVISIÓN DE PROYECTOS USO DOMÉSTICO</t>
  </si>
  <si>
    <t>SUPERVISIÓN OBRA USO DOMÉSTICO</t>
  </si>
  <si>
    <t>RECEPCIÓN OBRA USO DOMÉSTICO</t>
  </si>
  <si>
    <t>REVISIÓN DE PROYECTOS USO NO DOMÉSTICO</t>
  </si>
  <si>
    <t>SUPERVISIÓN OBRA USO NO DOMÉSTICO</t>
  </si>
  <si>
    <t>RECEPCIÓN OBRA USO NO DOMÉSTICO</t>
  </si>
  <si>
    <t>MATERIALES E INSTALACIÓN DEL RAMAL P/TOMAS DE AGUA POTABLE</t>
  </si>
  <si>
    <t>MATERIALES E INSTALACIÓN DE CUADROS DE MEDICIÓN</t>
  </si>
  <si>
    <t>SUMINISTRO E INSTALACIÓN DE MEDIDORES DE AGUA POTABLE</t>
  </si>
  <si>
    <t>MATERIALES E INSTALACIÓN P/DESCARGA DE AGUA RESIDUAL</t>
  </si>
  <si>
    <t>VIVIENDA POPULAR</t>
  </si>
  <si>
    <t>VIVIENDA DE INTERES SOCIAL</t>
  </si>
  <si>
    <t>VIVIENDA RESIDENCIAL "C"</t>
  </si>
  <si>
    <t>VIVIENDA RESIDENCIAL "B"</t>
  </si>
  <si>
    <t>VIVIENDA RESIDENCIAL "A"</t>
  </si>
  <si>
    <t>DESARROLLO INMOBILIARIO COMERCIAL</t>
  </si>
  <si>
    <t>DESARROLLO INMOBILIARIO INDUSTRIAL</t>
  </si>
  <si>
    <t>VIG SEG PUB EV ESPEC</t>
  </si>
  <si>
    <t>LIC CONST Y AMPLIACI</t>
  </si>
  <si>
    <t>PROR DE LIC DE CONST</t>
  </si>
  <si>
    <t>LIC DEMOLICION INMUE</t>
  </si>
  <si>
    <t>LICEN RECONSTRUCCIÓN</t>
  </si>
  <si>
    <t>ANAL FACTIBIL DIVISI</t>
  </si>
  <si>
    <t>LICEN FACT USO HABIT</t>
  </si>
  <si>
    <t>LICEN FACT USO INDUS</t>
  </si>
  <si>
    <t>LICEN FACT USO COMER</t>
  </si>
  <si>
    <t>POR CAMBIO DE USO DE SUELO</t>
  </si>
  <si>
    <t>CERTI NUMERO OFICIAL</t>
  </si>
  <si>
    <t>CER TER OBRA EDIFICI</t>
  </si>
  <si>
    <t>AVAL FISC URB Y SUBU</t>
  </si>
  <si>
    <t>AVAL INM RUS SIN TOP</t>
  </si>
  <si>
    <t>AVAL INM RUS CON TOP</t>
  </si>
  <si>
    <t>REV PROY P/AUTORIZAC</t>
  </si>
  <si>
    <t>AUTO FRACCIONAMIENTO</t>
  </si>
  <si>
    <t>LIC ANUAL COLOC ANUN</t>
  </si>
  <si>
    <t>PERM SEM COLOC ANUNC</t>
  </si>
  <si>
    <t>PERM DIA DIF FONETIC</t>
  </si>
  <si>
    <t>PER COLOC ANUN MOVIL</t>
  </si>
  <si>
    <t>HONORARIOS DE VALUACIÓN</t>
  </si>
  <si>
    <t>PERM EVENT VTA ALCOH</t>
  </si>
  <si>
    <t>PERM EVENT AMP HORAR</t>
  </si>
  <si>
    <t>CONS VAL FIS PRO RAI</t>
  </si>
  <si>
    <t>CONST EDO CTA IMPTOS</t>
  </si>
  <si>
    <t>CERT EXPED SRIO AYUN</t>
  </si>
  <si>
    <t>Suspensión Voluntari</t>
  </si>
  <si>
    <t>POR EXP COPIA SIMPLE</t>
  </si>
  <si>
    <t>TRAM DEREC CONCESIÓN</t>
  </si>
  <si>
    <t>CONST NO INFRACCION</t>
  </si>
  <si>
    <t>Constancias de no In</t>
  </si>
  <si>
    <t>INSC TALL DE CULTURA</t>
  </si>
  <si>
    <t>SERVICIO DE ALUMBRADO PÚBLICO (DAP)</t>
  </si>
  <si>
    <t>Constanc Exp Seg Pub</t>
  </si>
  <si>
    <t>REZ AGUA CONSUMO DOM</t>
  </si>
  <si>
    <t>REZ AGUA CONSUMO COM</t>
  </si>
  <si>
    <t>REZ AGUA CONSUMO IND</t>
  </si>
  <si>
    <t>REZ. AGUA CONSUMO MIXTO</t>
  </si>
  <si>
    <t>REZ AGUA SER PÚBLICO</t>
  </si>
  <si>
    <t>REZ. DRENAJE  DOMÉSTICO</t>
  </si>
  <si>
    <t>REZ. DRENAJE COMERCIAL</t>
  </si>
  <si>
    <t>REZ. DRENAJE INDUSTRIAL</t>
  </si>
  <si>
    <t>REZ. DRENAJE MIXTO</t>
  </si>
  <si>
    <t>REZ. DRENAJE SER PUB</t>
  </si>
  <si>
    <t>PRODUCTOS</t>
  </si>
  <si>
    <t>PRODUCTOS DE TIPO CORRIENTE</t>
  </si>
  <si>
    <t>RENTA DE RETROEXCAVADORA</t>
  </si>
  <si>
    <t>RENTA DEL TRACTOR D7</t>
  </si>
  <si>
    <t>RENTA DE MOTOCONFORMADORA</t>
  </si>
  <si>
    <t>RENTA DE RODILLO</t>
  </si>
  <si>
    <t>RENTA DE AUTOBUS</t>
  </si>
  <si>
    <t>RENTA DE TOLVA</t>
  </si>
  <si>
    <t xml:space="preserve"> RENTA DE GRUA</t>
  </si>
  <si>
    <t>RENTA DE LOCALES TIPO "A"</t>
  </si>
  <si>
    <t>RENTA DE LOCALES TIPO "B"</t>
  </si>
  <si>
    <t>RENTA DE LOCALES TIPO "C"</t>
  </si>
  <si>
    <t>RENTA CANCHA FUTBOL</t>
  </si>
  <si>
    <t>ARRENDAMIENTO, USO DE BIENES INMUEBLES</t>
  </si>
  <si>
    <t>SERVICIO DE AMBULANCIA</t>
  </si>
  <si>
    <t>POR SERVICIO DE GRUA</t>
  </si>
  <si>
    <t>VENTA DE ACTIVOS FIJOS</t>
  </si>
  <si>
    <t>VTA MATER HIDRAULICO</t>
  </si>
  <si>
    <t>VTA HIPOCLORIT SODIO</t>
  </si>
  <si>
    <t>VTA ARBOLES FORESTAL</t>
  </si>
  <si>
    <t>FORMAS VALORADAS</t>
  </si>
  <si>
    <t>TIANGUISTAS</t>
  </si>
  <si>
    <t>DIAS DE FERIA</t>
  </si>
  <si>
    <t>PUESTOS SEMIFIJOS</t>
  </si>
  <si>
    <t>DÍA DE FECHAS ESPECIALES</t>
  </si>
  <si>
    <t>PATR P/ CULTURA AGUA</t>
  </si>
  <si>
    <t>Venta de Alimentos</t>
  </si>
  <si>
    <t>Eventos Privados (Ci</t>
  </si>
  <si>
    <t>EXHIBICIÓN Y/O VENTA</t>
  </si>
  <si>
    <t>APROVECHAMIENTOS</t>
  </si>
  <si>
    <t>APROVECHAMIENTOS TIPO CORRIENTE</t>
  </si>
  <si>
    <t>HON COBRANZA PREDIAL</t>
  </si>
  <si>
    <t>GASTOS DE COBRANZA PREDIAL</t>
  </si>
  <si>
    <t>GTOS DE EJEC PREDIAL</t>
  </si>
  <si>
    <t>GTOS  EJEC AGUA POTA</t>
  </si>
  <si>
    <t>MULT  FALT REG ALCOH</t>
  </si>
  <si>
    <t>MULT  FALTAS POLICIA</t>
  </si>
  <si>
    <t>MULT  FALTAS TRANSIT</t>
  </si>
  <si>
    <t>MULTAS PREDIAL</t>
  </si>
  <si>
    <t>MULT Y SANC AGUA POT</t>
  </si>
  <si>
    <t>INSCR PADRON CONTRAT</t>
  </si>
  <si>
    <t>REFR PADRON CONTRATI</t>
  </si>
  <si>
    <t>BASES PARA CONCURSOS</t>
  </si>
  <si>
    <t>Inscripción Liguil</t>
  </si>
  <si>
    <t>Inscripción padrón</t>
  </si>
  <si>
    <t>REGISTRO PERITOS FISCALES</t>
  </si>
  <si>
    <t>REF PERITOS FISCALES</t>
  </si>
  <si>
    <t>ANUEN FTAS EVTOS PAR</t>
  </si>
  <si>
    <t>ANUEN FTAS EVTOS PUB</t>
  </si>
  <si>
    <t>TRAMITACIÒN DE PASAPORTE</t>
  </si>
  <si>
    <t>CITA A EMBAJADA AMERICANA</t>
  </si>
  <si>
    <t>ANUEN P/CARERA CABAL</t>
  </si>
  <si>
    <t>ANUENCIA PARA JARIPEO</t>
  </si>
  <si>
    <t>ANUEN P/PELEAS GALLO</t>
  </si>
  <si>
    <t>OTROS INGRESOS</t>
  </si>
  <si>
    <t>REINT RESPONS ADMVAS</t>
  </si>
  <si>
    <t>PARTICIPACIONES Y APORTACIONES</t>
  </si>
  <si>
    <t>FONDO GENERAL</t>
  </si>
  <si>
    <t>FONDO DE FOMENTO MUNICIPAL</t>
  </si>
  <si>
    <t>FONDO DE FISCALIZACION</t>
  </si>
  <si>
    <t>FONDO DE IEPS GASOLINAS</t>
  </si>
  <si>
    <t>FONDO DE APORTACIONES DEL ISAN</t>
  </si>
  <si>
    <t>IMPUESTO SOBRE TENENCIA O USO DE VEHICULOS</t>
  </si>
  <si>
    <t>IMPUESTO ESPECIAL SOBRE PRODUCCIÓN Y SERVICIOS</t>
  </si>
  <si>
    <t>DERECHOS POR LICENCIAS DE FUNCIONAMIENTO PARA LA PRODUCCION, ALMACENAMIENTO, DISTRIBUCION Y ENAJENACION DE BEBIDAS ALCOHÓLICAS</t>
  </si>
  <si>
    <t>IMPUESTO SOBRE AUTOMOVILES NUEVOS</t>
  </si>
  <si>
    <t>FONDO DEL IMPUESTO SOBRE LA RENTA ENTERADO A LA FEDERACIÓN POR EL SALARIO DEL PERSONAL</t>
  </si>
  <si>
    <t>1.1.8</t>
  </si>
  <si>
    <t>Ministracion FII 2018</t>
  </si>
  <si>
    <t>Ministracion FI 2019</t>
  </si>
  <si>
    <t>Pronóstico de Ingresos para el Ejercicio 2019</t>
  </si>
  <si>
    <t>Recurso Municipal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</si>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</sst>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FONDO&quot;\ 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6" fillId="0" borderId="0" xfId="2" applyFont="1" applyFill="1"/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2" applyFont="1" applyFill="1" applyAlignment="1">
      <alignment horizontal="center"/>
    </xf>
    <xf numFmtId="0" fontId="6" fillId="0" borderId="2" xfId="2" applyFont="1" applyFill="1" applyBorder="1"/>
    <xf numFmtId="0" fontId="8" fillId="0" borderId="2" xfId="2" applyFont="1" applyFill="1" applyBorder="1" applyAlignment="1">
      <alignment horizontal="centerContinuous"/>
    </xf>
    <xf numFmtId="0" fontId="5" fillId="0" borderId="2" xfId="2" applyFont="1" applyFill="1" applyBorder="1" applyAlignment="1">
      <alignment horizontal="centerContinuous"/>
    </xf>
    <xf numFmtId="43" fontId="8" fillId="0" borderId="2" xfId="2" applyNumberFormat="1" applyFont="1" applyFill="1" applyBorder="1" applyAlignment="1">
      <alignment horizontal="centerContinuous"/>
    </xf>
    <xf numFmtId="43" fontId="8" fillId="0" borderId="2" xfId="2" applyNumberFormat="1" applyFont="1" applyFill="1" applyBorder="1" applyAlignment="1"/>
    <xf numFmtId="0" fontId="9" fillId="0" borderId="0" xfId="2" applyFont="1" applyFill="1"/>
    <xf numFmtId="43" fontId="8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 applyAlignment="1">
      <alignment horizontal="right"/>
    </xf>
    <xf numFmtId="0" fontId="8" fillId="3" borderId="0" xfId="2" applyFont="1" applyFill="1" applyBorder="1" applyAlignment="1">
      <alignment horizontal="center" vertical="center" wrapText="1"/>
    </xf>
    <xf numFmtId="0" fontId="8" fillId="3" borderId="0" xfId="3" applyFont="1" applyFill="1" applyBorder="1"/>
    <xf numFmtId="0" fontId="9" fillId="3" borderId="0" xfId="2" applyFont="1" applyFill="1"/>
    <xf numFmtId="0" fontId="10" fillId="3" borderId="0" xfId="2" applyFont="1" applyFill="1" applyBorder="1" applyAlignment="1">
      <alignment horizontal="center" vertical="center" wrapText="1"/>
    </xf>
    <xf numFmtId="43" fontId="8" fillId="3" borderId="0" xfId="2" applyNumberFormat="1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center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3" applyFont="1" applyFill="1" applyBorder="1"/>
    <xf numFmtId="0" fontId="9" fillId="2" borderId="0" xfId="2" applyFont="1" applyFill="1"/>
    <xf numFmtId="0" fontId="10" fillId="2" borderId="0" xfId="2" applyFont="1" applyFill="1" applyBorder="1" applyAlignment="1">
      <alignment horizontal="center" vertical="center" wrapText="1"/>
    </xf>
    <xf numFmtId="43" fontId="8" fillId="2" borderId="0" xfId="2" applyNumberFormat="1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/>
    </xf>
    <xf numFmtId="49" fontId="6" fillId="0" borderId="0" xfId="2" applyNumberFormat="1" applyFont="1" applyAlignment="1">
      <alignment horizontal="center"/>
    </xf>
    <xf numFmtId="0" fontId="6" fillId="0" borderId="0" xfId="5" applyFont="1" applyBorder="1" applyAlignment="1">
      <alignment horizontal="left"/>
    </xf>
    <xf numFmtId="43" fontId="9" fillId="0" borderId="0" xfId="1" applyFont="1" applyFill="1" applyBorder="1"/>
    <xf numFmtId="43" fontId="9" fillId="0" borderId="0" xfId="1" applyFont="1" applyBorder="1"/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left"/>
    </xf>
    <xf numFmtId="0" fontId="6" fillId="0" borderId="0" xfId="5" applyNumberFormat="1" applyFont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9" fillId="0" borderId="0" xfId="0" applyFont="1"/>
    <xf numFmtId="0" fontId="6" fillId="0" borderId="0" xfId="5" applyNumberFormat="1" applyFont="1" applyFill="1" applyBorder="1" applyAlignment="1">
      <alignment horizontal="center"/>
    </xf>
    <xf numFmtId="0" fontId="8" fillId="3" borderId="0" xfId="2" applyFont="1" applyFill="1"/>
    <xf numFmtId="43" fontId="7" fillId="3" borderId="0" xfId="6" applyFont="1" applyFill="1" applyBorder="1"/>
    <xf numFmtId="0" fontId="8" fillId="2" borderId="0" xfId="4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0" fontId="8" fillId="2" borderId="0" xfId="2" applyFont="1" applyFill="1" applyAlignment="1">
      <alignment horizontal="left"/>
    </xf>
    <xf numFmtId="43" fontId="8" fillId="2" borderId="0" xfId="6" applyFont="1" applyFill="1" applyBorder="1"/>
    <xf numFmtId="0" fontId="9" fillId="2" borderId="0" xfId="2" applyFont="1" applyFill="1" applyAlignment="1">
      <alignment horizontal="center"/>
    </xf>
    <xf numFmtId="0" fontId="9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left"/>
    </xf>
    <xf numFmtId="0" fontId="6" fillId="0" borderId="0" xfId="2" applyFont="1" applyBorder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9" fillId="2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43" fontId="0" fillId="0" borderId="0" xfId="0" applyNumberFormat="1" applyFont="1"/>
    <xf numFmtId="43" fontId="6" fillId="0" borderId="0" xfId="5" applyNumberFormat="1" applyFont="1" applyBorder="1" applyAlignment="1">
      <alignment horizontal="left"/>
    </xf>
    <xf numFmtId="4" fontId="6" fillId="0" borderId="0" xfId="5" applyNumberFormat="1" applyFont="1" applyBorder="1" applyAlignment="1">
      <alignment horizontal="left"/>
    </xf>
    <xf numFmtId="4" fontId="6" fillId="0" borderId="0" xfId="5" applyNumberFormat="1" applyFont="1" applyBorder="1" applyAlignment="1">
      <alignment horizontal="right"/>
    </xf>
    <xf numFmtId="4" fontId="6" fillId="0" borderId="0" xfId="5" applyNumberFormat="1" applyFont="1" applyFill="1" applyBorder="1" applyAlignment="1">
      <alignment horizontal="left"/>
    </xf>
    <xf numFmtId="4" fontId="6" fillId="0" borderId="0" xfId="5" applyNumberFormat="1" applyFont="1" applyFill="1" applyBorder="1" applyAlignment="1">
      <alignment horizontal="right"/>
    </xf>
    <xf numFmtId="4" fontId="9" fillId="0" borderId="0" xfId="0" applyNumberFormat="1" applyFont="1" applyAlignment="1">
      <alignment horizontal="right"/>
    </xf>
    <xf numFmtId="43" fontId="9" fillId="0" borderId="0" xfId="1" applyFont="1" applyBorder="1" applyAlignment="1">
      <alignment horizontal="right"/>
    </xf>
    <xf numFmtId="43" fontId="6" fillId="2" borderId="0" xfId="5" applyNumberFormat="1" applyFont="1" applyFill="1" applyBorder="1" applyAlignment="1">
      <alignment horizontal="left"/>
    </xf>
    <xf numFmtId="43" fontId="6" fillId="4" borderId="0" xfId="5" applyNumberFormat="1" applyFont="1" applyFill="1" applyBorder="1" applyAlignment="1">
      <alignment horizontal="left"/>
    </xf>
    <xf numFmtId="0" fontId="6" fillId="0" borderId="0" xfId="2" applyFont="1" applyAlignment="1">
      <alignment horizontal="left"/>
    </xf>
    <xf numFmtId="4" fontId="6" fillId="0" borderId="0" xfId="2" applyNumberFormat="1" applyFont="1" applyAlignment="1">
      <alignment horizontal="center"/>
    </xf>
  </cellXfs>
  <cellStyles count="11">
    <cellStyle name="Millares" xfId="1" builtinId="3"/>
    <cellStyle name="Millares 2 2" xfId="6"/>
    <cellStyle name="Millares 2 2 3" xfId="10"/>
    <cellStyle name="Millares 4 3" xfId="8"/>
    <cellStyle name="Normal" xfId="0" builtinId="0"/>
    <cellStyle name="Normal 11 2" xfId="3"/>
    <cellStyle name="Normal 2 10" xfId="5"/>
    <cellStyle name="Normal 2 12" xfId="2"/>
    <cellStyle name="Normal 2 2 2" xfId="4"/>
    <cellStyle name="Normal 2 2 2 2 2" xfId="9"/>
    <cellStyle name="Normal 2 3 2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2</xdr:col>
      <xdr:colOff>57150</xdr:colOff>
      <xdr:row>4</xdr:row>
      <xdr:rowOff>37793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685800" cy="752168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9525</xdr:rowOff>
    </xdr:from>
    <xdr:to>
      <xdr:col>20</xdr:col>
      <xdr:colOff>771525</xdr:colOff>
      <xdr:row>4</xdr:row>
      <xdr:rowOff>0</xdr:rowOff>
    </xdr:to>
    <xdr:pic>
      <xdr:nvPicPr>
        <xdr:cNvPr id="3" name="Imagen 2" descr="C:\Users\usuario\Downloads\IMG-20181017-WA0000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9525"/>
          <a:ext cx="77152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Estadistica\AppData\Local\Microsoft\Windows\Temporary%20Internet%20Files\Content.Outlook\3YS9D3VL\PRESUPUESTO%20INICIAL%202018%20OCAMPO%20VERSI&#211;N%20DEFINITI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OS"/>
      <sheetName val="Propuestas17"/>
      <sheetName val="Analisis Egresos"/>
      <sheetName val="General"/>
      <sheetName val="Analisis R33"/>
      <sheetName val="Pron Ing CTA CORR"/>
      <sheetName val="CTA CONTABLE ASOCIADA"/>
      <sheetName val="PTTOSAPCCI"/>
      <sheetName val="PRES EGRE CTA CORR 17"/>
      <sheetName val="Pron Ing F1 Y F2"/>
      <sheetName val="CASECINGR"/>
      <sheetName val="Egre FAISM F1"/>
      <sheetName val="Egre FORTAMUN F2"/>
      <sheetName val="COG"/>
      <sheetName val="EGRESOS CLAS ECON"/>
      <sheetName val="RESINGR"/>
      <sheetName val="Concepto"/>
      <sheetName val="A.F"/>
      <sheetName val="CLAS 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120101</v>
          </cell>
          <cell r="C5" t="str">
            <v>1.1.1</v>
          </cell>
          <cell r="D5" t="str">
            <v>i</v>
          </cell>
          <cell r="E5">
            <v>1100118</v>
          </cell>
          <cell r="F5" t="str">
            <v>PREDIAL URBANO CORRIENTE</v>
          </cell>
        </row>
        <row r="6">
          <cell r="B6">
            <v>120102</v>
          </cell>
          <cell r="C6" t="str">
            <v>1.1.1</v>
          </cell>
          <cell r="D6" t="str">
            <v>i</v>
          </cell>
          <cell r="E6">
            <v>1100118</v>
          </cell>
          <cell r="F6" t="str">
            <v>PREDIAL RUSTICO CORRIENTE</v>
          </cell>
        </row>
        <row r="7">
          <cell r="B7">
            <v>120103</v>
          </cell>
          <cell r="C7" t="str">
            <v>1.1.1</v>
          </cell>
          <cell r="D7" t="str">
            <v>i</v>
          </cell>
          <cell r="E7">
            <v>1100118</v>
          </cell>
          <cell r="F7" t="str">
            <v>PREDIAL URBANO REZAGO</v>
          </cell>
        </row>
        <row r="8">
          <cell r="B8">
            <v>120104</v>
          </cell>
          <cell r="C8" t="str">
            <v>1.1.1</v>
          </cell>
          <cell r="D8" t="str">
            <v>i</v>
          </cell>
          <cell r="E8">
            <v>1100118</v>
          </cell>
          <cell r="F8" t="str">
            <v>PREDIAL RUSTICO REZAGO</v>
          </cell>
        </row>
        <row r="9">
          <cell r="B9">
            <v>120201</v>
          </cell>
          <cell r="C9" t="str">
            <v>1.1.1</v>
          </cell>
          <cell r="D9" t="str">
            <v>i</v>
          </cell>
          <cell r="E9">
            <v>1100118</v>
          </cell>
          <cell r="F9" t="str">
            <v>ADQUISICION DE BIENES INMUEBLES</v>
          </cell>
        </row>
        <row r="10">
          <cell r="B10">
            <v>120301</v>
          </cell>
          <cell r="C10" t="str">
            <v>1.1.1</v>
          </cell>
          <cell r="D10" t="str">
            <v>i</v>
          </cell>
          <cell r="E10">
            <v>1100118</v>
          </cell>
          <cell r="F10" t="str">
            <v>DIVISIÓN Y LOTIFICACIÓN DE INMUEBLES</v>
          </cell>
        </row>
        <row r="11">
          <cell r="B11">
            <v>120401</v>
          </cell>
          <cell r="C11" t="str">
            <v>1.1.1</v>
          </cell>
          <cell r="D11" t="str">
            <v>i</v>
          </cell>
          <cell r="E11">
            <v>1100118</v>
          </cell>
          <cell r="F11" t="str">
            <v>FRACCIONAMIENTOS</v>
          </cell>
        </row>
        <row r="12">
          <cell r="B12">
            <v>120501</v>
          </cell>
          <cell r="C12" t="str">
            <v>1.1.1</v>
          </cell>
          <cell r="D12" t="str">
            <v>i</v>
          </cell>
          <cell r="E12">
            <v>1100118</v>
          </cell>
          <cell r="F12" t="str">
            <v>SOBRE ADQUISICIÓN DE BIENES INMUEBLES</v>
          </cell>
        </row>
        <row r="13">
          <cell r="D13" t="str">
            <v>IMPUESTOS SOBRE PRODUCCION, EL CONSUMO Y LAS TRANSACCIONES</v>
          </cell>
        </row>
        <row r="14">
          <cell r="B14">
            <v>130101</v>
          </cell>
          <cell r="C14" t="str">
            <v>1.1.1</v>
          </cell>
          <cell r="D14" t="str">
            <v>i</v>
          </cell>
          <cell r="E14">
            <v>1100118</v>
          </cell>
          <cell r="F14" t="str">
            <v>JUEGOS MECANICOS, FUTBOLITOS Y TRAMPOLIN</v>
          </cell>
        </row>
        <row r="15">
          <cell r="B15">
            <v>130102</v>
          </cell>
          <cell r="C15" t="str">
            <v>1.1.1</v>
          </cell>
          <cell r="D15" t="str">
            <v>i</v>
          </cell>
          <cell r="E15">
            <v>1100118</v>
          </cell>
          <cell r="F15" t="str">
            <v>JUEGOS Y APUESTAS PERMITIDAS</v>
          </cell>
        </row>
        <row r="16">
          <cell r="B16">
            <v>130201</v>
          </cell>
          <cell r="C16" t="str">
            <v>1.1.1</v>
          </cell>
          <cell r="D16" t="str">
            <v>i</v>
          </cell>
          <cell r="E16">
            <v>1100118</v>
          </cell>
          <cell r="F16" t="str">
            <v>JUEGOS MECANICOS, FUTBOLITOS Y TRAMPOLIN</v>
          </cell>
        </row>
        <row r="17">
          <cell r="B17">
            <v>130202</v>
          </cell>
          <cell r="C17" t="str">
            <v>1.1.1</v>
          </cell>
          <cell r="D17" t="str">
            <v>i</v>
          </cell>
          <cell r="E17">
            <v>1100118</v>
          </cell>
          <cell r="F17" t="str">
            <v>PERMISO PARA BAILE PUBLICO</v>
          </cell>
        </row>
        <row r="18">
          <cell r="B18">
            <v>130301</v>
          </cell>
          <cell r="C18" t="str">
            <v>1.1.1</v>
          </cell>
          <cell r="D18" t="str">
            <v>i</v>
          </cell>
          <cell r="E18">
            <v>1100118</v>
          </cell>
          <cell r="F18" t="str">
            <v>JUEGOS Y APUESTAS PERMITIDAS</v>
          </cell>
        </row>
        <row r="19">
          <cell r="B19">
            <v>130401</v>
          </cell>
          <cell r="C19" t="str">
            <v>1.1.1</v>
          </cell>
          <cell r="D19" t="str">
            <v>i</v>
          </cell>
          <cell r="E19">
            <v>1100118</v>
          </cell>
          <cell r="F19" t="str">
            <v>RIFAS, SORTEOS, LOTERÍAS Y CONCURSOS</v>
          </cell>
        </row>
        <row r="20">
          <cell r="B20">
            <v>130501</v>
          </cell>
          <cell r="C20" t="str">
            <v>1.1.1</v>
          </cell>
          <cell r="D20" t="str">
            <v>i</v>
          </cell>
          <cell r="E20">
            <v>1100118</v>
          </cell>
          <cell r="F20" t="str">
            <v>EXPLOTACION DE BANCOS DE MARMOLES, CANTERAS, PIZARRAS, BASALTOS, CAL, CALIZAS, TEZONTLE, TEPETATE Y SUS DERIVADOS, ARENA, GRAVA Y OTROS SIMILARES</v>
          </cell>
        </row>
        <row r="21">
          <cell r="B21">
            <v>170101</v>
          </cell>
          <cell r="C21" t="str">
            <v>1.1.1</v>
          </cell>
          <cell r="D21" t="str">
            <v>i</v>
          </cell>
          <cell r="E21">
            <v>1100118</v>
          </cell>
          <cell r="F21" t="str">
            <v>RECARGOS PREDIAL</v>
          </cell>
        </row>
        <row r="22">
          <cell r="B22">
            <v>170102</v>
          </cell>
          <cell r="C22" t="str">
            <v>1.1.1</v>
          </cell>
          <cell r="D22" t="str">
            <v>i</v>
          </cell>
          <cell r="E22">
            <v>1100118</v>
          </cell>
          <cell r="F22" t="str">
            <v>RECARGOS</v>
          </cell>
        </row>
        <row r="23">
          <cell r="B23">
            <v>170201</v>
          </cell>
          <cell r="C23" t="str">
            <v>1.1.1</v>
          </cell>
          <cell r="D23" t="str">
            <v>i</v>
          </cell>
          <cell r="E23">
            <v>1100118</v>
          </cell>
          <cell r="F23" t="str">
            <v>RECARGOS PREDIAL</v>
          </cell>
        </row>
        <row r="24">
          <cell r="B24">
            <v>170202</v>
          </cell>
          <cell r="C24" t="str">
            <v>1.1.1</v>
          </cell>
          <cell r="D24" t="str">
            <v>i</v>
          </cell>
          <cell r="E24">
            <v>1100118</v>
          </cell>
          <cell r="F24" t="str">
            <v>RECARGOS AGUA POTABLE</v>
          </cell>
        </row>
        <row r="25">
          <cell r="B25">
            <v>170301</v>
          </cell>
          <cell r="C25" t="str">
            <v>1.1.1</v>
          </cell>
          <cell r="D25" t="str">
            <v>i</v>
          </cell>
          <cell r="E25">
            <v>1100118</v>
          </cell>
          <cell r="F25" t="str">
            <v>EXPLOTACION DE BANCOS DE MARMOLES, CANTERAS, PIZARRAS, BASALTOS, CAL, CALIZAS, TEZONTLE, TEPETATE Y SUS DERIVADOS, ARENA, GRAVA Y OTROS SIMILARES</v>
          </cell>
        </row>
        <row r="26">
          <cell r="B26">
            <v>170303</v>
          </cell>
          <cell r="C26" t="str">
            <v>1.1.1</v>
          </cell>
          <cell r="D26" t="str">
            <v>i</v>
          </cell>
          <cell r="E26">
            <v>1100118</v>
          </cell>
          <cell r="F26" t="str">
            <v>RECARGOS PREDIAL</v>
          </cell>
        </row>
        <row r="27">
          <cell r="D27" t="str">
            <v>DERECHOS</v>
          </cell>
          <cell r="F27" t="str">
            <v>DERECHOS</v>
          </cell>
        </row>
        <row r="28">
          <cell r="D28" t="str">
            <v>DERECHOS POR EL USO, GOCE APROVECHAMIENTO O EXPLOTACION DE BIENES DE DOMINIO PUBLICO</v>
          </cell>
        </row>
        <row r="29">
          <cell r="B29">
            <v>410101</v>
          </cell>
          <cell r="C29" t="str">
            <v>1.1.4</v>
          </cell>
          <cell r="D29" t="str">
            <v>i</v>
          </cell>
          <cell r="E29">
            <v>1100118</v>
          </cell>
          <cell r="F29" t="str">
            <v>AGUA CONSUMO DOMÉSTICO</v>
          </cell>
        </row>
        <row r="30">
          <cell r="B30">
            <v>410102</v>
          </cell>
          <cell r="C30" t="str">
            <v>1.1.4</v>
          </cell>
          <cell r="D30" t="str">
            <v>i</v>
          </cell>
          <cell r="E30">
            <v>1100118</v>
          </cell>
          <cell r="F30" t="str">
            <v>AGUA CONSUMO COMERCIAL</v>
          </cell>
        </row>
        <row r="31">
          <cell r="B31">
            <v>410103</v>
          </cell>
          <cell r="C31" t="str">
            <v>1.1.4</v>
          </cell>
          <cell r="D31" t="str">
            <v>i</v>
          </cell>
          <cell r="E31">
            <v>1100118</v>
          </cell>
          <cell r="F31" t="str">
            <v>AGUA CONSUMO INDUSTRIAL</v>
          </cell>
        </row>
        <row r="32">
          <cell r="B32">
            <v>410104</v>
          </cell>
          <cell r="C32" t="str">
            <v>1.1.4</v>
          </cell>
          <cell r="D32" t="str">
            <v>i</v>
          </cell>
          <cell r="E32">
            <v>1100118</v>
          </cell>
          <cell r="F32" t="str">
            <v>AGUA CONSUMO MIXTO</v>
          </cell>
        </row>
        <row r="33">
          <cell r="B33">
            <v>410105</v>
          </cell>
          <cell r="C33" t="str">
            <v>1.1.4</v>
          </cell>
          <cell r="D33" t="str">
            <v>i</v>
          </cell>
          <cell r="E33">
            <v>1100118</v>
          </cell>
          <cell r="F33" t="str">
            <v>AGUA SERVICIO PÚBLICO</v>
          </cell>
        </row>
        <row r="34">
          <cell r="B34">
            <v>410106</v>
          </cell>
          <cell r="C34" t="str">
            <v>1.1.4</v>
          </cell>
          <cell r="D34" t="str">
            <v>i</v>
          </cell>
          <cell r="E34">
            <v>1100118</v>
          </cell>
          <cell r="F34" t="str">
            <v>DRENAJE DOMÉSTICO</v>
          </cell>
        </row>
        <row r="35">
          <cell r="B35">
            <v>410107</v>
          </cell>
          <cell r="C35" t="str">
            <v>1.1.4</v>
          </cell>
          <cell r="D35" t="str">
            <v>i</v>
          </cell>
          <cell r="E35">
            <v>1100118</v>
          </cell>
          <cell r="F35" t="str">
            <v>DRENAJE COMERCIAL</v>
          </cell>
        </row>
        <row r="36">
          <cell r="B36">
            <v>410108</v>
          </cell>
          <cell r="C36" t="str">
            <v>1.1.4</v>
          </cell>
          <cell r="D36" t="str">
            <v>i</v>
          </cell>
          <cell r="E36">
            <v>1100118</v>
          </cell>
          <cell r="F36" t="str">
            <v>DRENAJE INDUSTRIAL</v>
          </cell>
        </row>
        <row r="37">
          <cell r="B37">
            <v>410109</v>
          </cell>
          <cell r="C37" t="str">
            <v>1.1.4</v>
          </cell>
          <cell r="D37" t="str">
            <v>i</v>
          </cell>
          <cell r="E37">
            <v>1100118</v>
          </cell>
          <cell r="F37" t="str">
            <v>DRENAJE MIXTO</v>
          </cell>
        </row>
        <row r="38">
          <cell r="B38">
            <v>410110</v>
          </cell>
          <cell r="C38" t="str">
            <v>1.1.4</v>
          </cell>
          <cell r="D38" t="str">
            <v>i</v>
          </cell>
          <cell r="E38">
            <v>1100118</v>
          </cell>
          <cell r="F38" t="str">
            <v>DRENAJE TARI SERV PÚBLICO</v>
          </cell>
        </row>
        <row r="39">
          <cell r="B39">
            <v>410115</v>
          </cell>
          <cell r="C39" t="str">
            <v>1.1.4</v>
          </cell>
          <cell r="D39" t="str">
            <v>i</v>
          </cell>
          <cell r="E39">
            <v>1100118</v>
          </cell>
          <cell r="F39" t="str">
            <v>CONTRATO DE AGUA</v>
          </cell>
        </row>
        <row r="40">
          <cell r="B40">
            <v>410116</v>
          </cell>
          <cell r="C40" t="str">
            <v>1.1.4</v>
          </cell>
          <cell r="D40" t="str">
            <v>i</v>
          </cell>
          <cell r="E40">
            <v>1100118</v>
          </cell>
          <cell r="F40" t="str">
            <v>CONTRATO DE DRENAJE</v>
          </cell>
        </row>
        <row r="41">
          <cell r="B41">
            <v>410201</v>
          </cell>
          <cell r="C41" t="str">
            <v>1.1.4</v>
          </cell>
          <cell r="D41" t="str">
            <v>i</v>
          </cell>
          <cell r="E41">
            <v>1100118</v>
          </cell>
          <cell r="F41" t="str">
            <v>INHUMACIONES EN ZONA URBANA</v>
          </cell>
        </row>
        <row r="42">
          <cell r="B42">
            <v>410202</v>
          </cell>
          <cell r="C42" t="str">
            <v>1.1.4</v>
          </cell>
          <cell r="D42" t="str">
            <v>i</v>
          </cell>
          <cell r="E42">
            <v>1100118</v>
          </cell>
          <cell r="F42" t="str">
            <v>INHUMACIONES EN ZONA RURAL</v>
          </cell>
        </row>
        <row r="43">
          <cell r="B43">
            <v>410203</v>
          </cell>
          <cell r="C43" t="str">
            <v>1.1.4</v>
          </cell>
          <cell r="D43" t="str">
            <v>i</v>
          </cell>
          <cell r="E43">
            <v>1100118</v>
          </cell>
          <cell r="F43" t="str">
            <v>COSTO DE TERRENO</v>
          </cell>
        </row>
        <row r="44">
          <cell r="B44">
            <v>410204</v>
          </cell>
          <cell r="C44" t="str">
            <v>1.1.4</v>
          </cell>
          <cell r="D44" t="str">
            <v>i</v>
          </cell>
          <cell r="E44">
            <v>1100118</v>
          </cell>
          <cell r="F44" t="str">
            <v>GAVETAS</v>
          </cell>
        </row>
        <row r="45">
          <cell r="B45">
            <v>410205</v>
          </cell>
          <cell r="C45" t="str">
            <v>1.1.4</v>
          </cell>
          <cell r="D45" t="str">
            <v>i</v>
          </cell>
          <cell r="E45">
            <v>1100118</v>
          </cell>
          <cell r="F45" t="str">
            <v>CASILLEROS</v>
          </cell>
        </row>
        <row r="46">
          <cell r="B46">
            <v>410206</v>
          </cell>
          <cell r="C46" t="str">
            <v>1.1.4</v>
          </cell>
          <cell r="D46" t="str">
            <v>i</v>
          </cell>
          <cell r="E46">
            <v>1100118</v>
          </cell>
          <cell r="F46" t="str">
            <v>DEPOSITO DE RESTOS A PERPETUIDAD</v>
          </cell>
        </row>
        <row r="47">
          <cell r="B47">
            <v>410207</v>
          </cell>
          <cell r="C47" t="str">
            <v>1.1.4</v>
          </cell>
          <cell r="D47" t="str">
            <v>i</v>
          </cell>
          <cell r="E47">
            <v>1100118</v>
          </cell>
          <cell r="F47" t="str">
            <v>PERMISO PARA COLOCAR LAPIDA EN</v>
          </cell>
        </row>
        <row r="48">
          <cell r="B48">
            <v>410208</v>
          </cell>
          <cell r="C48" t="str">
            <v>1.1.4</v>
          </cell>
          <cell r="D48" t="str">
            <v>i</v>
          </cell>
          <cell r="E48">
            <v>1100118</v>
          </cell>
          <cell r="F48" t="str">
            <v>PERMISO TRASLADO DE CADAVERES</v>
          </cell>
        </row>
        <row r="49">
          <cell r="B49">
            <v>410209</v>
          </cell>
          <cell r="C49" t="str">
            <v>1.1.4</v>
          </cell>
          <cell r="D49" t="str">
            <v>i</v>
          </cell>
          <cell r="E49">
            <v>1100118</v>
          </cell>
          <cell r="F49" t="str">
            <v>EXHUMACION DE RESTOS</v>
          </cell>
        </row>
        <row r="50">
          <cell r="B50">
            <v>410210</v>
          </cell>
          <cell r="C50" t="str">
            <v>1.1.4</v>
          </cell>
          <cell r="D50" t="str">
            <v>i</v>
          </cell>
          <cell r="E50">
            <v>1100118</v>
          </cell>
          <cell r="F50" t="str">
            <v>REFRENDOS DE QUINQUENIOS</v>
          </cell>
        </row>
        <row r="51">
          <cell r="B51">
            <v>410211</v>
          </cell>
          <cell r="C51" t="str">
            <v>1.1.4</v>
          </cell>
          <cell r="D51" t="str">
            <v>i</v>
          </cell>
          <cell r="E51">
            <v>1100118</v>
          </cell>
          <cell r="F51" t="str">
            <v>PERMISO CONSTRUCCION DE CAPILLAS</v>
          </cell>
        </row>
        <row r="52">
          <cell r="B52">
            <v>410212</v>
          </cell>
          <cell r="C52" t="str">
            <v>1.1.4</v>
          </cell>
          <cell r="D52" t="str">
            <v>i</v>
          </cell>
          <cell r="E52">
            <v>1100118</v>
          </cell>
          <cell r="F52" t="str">
            <v>PERMISO PARA COLOCAR LAPIDA EN FOSA O GAVETA Y CONSTRUCCION DE MONUMENTOS</v>
          </cell>
        </row>
        <row r="53">
          <cell r="B53">
            <v>410213</v>
          </cell>
          <cell r="C53" t="str">
            <v>1.1.4</v>
          </cell>
          <cell r="D53" t="str">
            <v>i</v>
          </cell>
          <cell r="E53">
            <v>1100118</v>
          </cell>
          <cell r="F53" t="str">
            <v>REFRENDOS DE QUINQUENIOS (ZONA RURAL)</v>
          </cell>
        </row>
        <row r="54">
          <cell r="B54">
            <v>410214</v>
          </cell>
          <cell r="C54" t="str">
            <v>1.1.4</v>
          </cell>
          <cell r="D54" t="str">
            <v>i</v>
          </cell>
          <cell r="E54">
            <v>1100118</v>
          </cell>
          <cell r="F54" t="str">
            <v>COSTO DE TERRENO (ZONA RURAL)</v>
          </cell>
        </row>
        <row r="55">
          <cell r="B55">
            <v>410219</v>
          </cell>
          <cell r="C55" t="str">
            <v>1.1.4</v>
          </cell>
          <cell r="D55" t="str">
            <v>i</v>
          </cell>
          <cell r="E55">
            <v>1100118</v>
          </cell>
          <cell r="F55" t="str">
            <v>CREMACION DE CADAVERES</v>
          </cell>
        </row>
        <row r="56">
          <cell r="B56">
            <v>410301</v>
          </cell>
          <cell r="C56" t="str">
            <v>1.1.4</v>
          </cell>
          <cell r="D56" t="str">
            <v>i</v>
          </cell>
          <cell r="E56">
            <v>1100118</v>
          </cell>
          <cell r="F56" t="str">
            <v>SACRIFICIO</v>
          </cell>
        </row>
        <row r="57">
          <cell r="B57">
            <v>410302</v>
          </cell>
          <cell r="C57" t="str">
            <v>1.1.4</v>
          </cell>
          <cell r="D57" t="str">
            <v>i</v>
          </cell>
          <cell r="E57">
            <v>1100118</v>
          </cell>
          <cell r="F57" t="str">
            <v>LIMPIA Y VICERAS</v>
          </cell>
        </row>
        <row r="58">
          <cell r="B58">
            <v>410304</v>
          </cell>
          <cell r="C58" t="str">
            <v>1.1.4</v>
          </cell>
          <cell r="D58" t="str">
            <v>i</v>
          </cell>
          <cell r="E58">
            <v>1100118</v>
          </cell>
          <cell r="F58" t="str">
            <v>USO DE BASCULA MUNICIPAL</v>
          </cell>
        </row>
        <row r="59">
          <cell r="B59">
            <v>410305</v>
          </cell>
          <cell r="C59" t="str">
            <v>1.1.4</v>
          </cell>
          <cell r="D59" t="str">
            <v>i</v>
          </cell>
          <cell r="E59">
            <v>1100118</v>
          </cell>
          <cell r="F59" t="str">
            <v>TRASLADO DE ANIMALES</v>
          </cell>
        </row>
        <row r="60">
          <cell r="B60">
            <v>410306</v>
          </cell>
          <cell r="C60" t="str">
            <v>1.1.4</v>
          </cell>
          <cell r="D60" t="str">
            <v>i</v>
          </cell>
          <cell r="E60">
            <v>1100118</v>
          </cell>
          <cell r="F60" t="str">
            <v>SERVICIO DE REFRIGERACIÓN POR DÍA</v>
          </cell>
        </row>
        <row r="61">
          <cell r="D61" t="str">
            <v>DERECHOS POR PRESTACION DE SERVICIOS</v>
          </cell>
        </row>
        <row r="62">
          <cell r="B62">
            <v>430101</v>
          </cell>
          <cell r="C62" t="str">
            <v>1.1.4</v>
          </cell>
          <cell r="D62" t="str">
            <v>i</v>
          </cell>
          <cell r="E62">
            <v>1100118</v>
          </cell>
          <cell r="F62" t="str">
            <v xml:space="preserve">OTORGAMIENTO DE CONCESION </v>
          </cell>
        </row>
        <row r="63">
          <cell r="B63">
            <v>430102</v>
          </cell>
          <cell r="C63" t="str">
            <v>1.1.4</v>
          </cell>
          <cell r="D63" t="str">
            <v>i</v>
          </cell>
          <cell r="E63">
            <v>1100118</v>
          </cell>
          <cell r="F63" t="str">
            <v>TRASMISIÓN DE DERECHOS DE CONCESIÓN</v>
          </cell>
        </row>
        <row r="64">
          <cell r="B64">
            <v>430103</v>
          </cell>
          <cell r="C64" t="str">
            <v>1.1.4</v>
          </cell>
          <cell r="D64" t="str">
            <v>i</v>
          </cell>
          <cell r="E64">
            <v>1100118</v>
          </cell>
          <cell r="F64" t="str">
            <v>REFRENDO ANUAL DE CONCESION</v>
          </cell>
        </row>
        <row r="65">
          <cell r="B65">
            <v>430104</v>
          </cell>
          <cell r="C65" t="str">
            <v>1.1.4</v>
          </cell>
          <cell r="D65" t="str">
            <v>i</v>
          </cell>
          <cell r="E65">
            <v>1100118</v>
          </cell>
          <cell r="F65" t="str">
            <v>PERMISO EVENTUAL DE TRANSPORTE</v>
          </cell>
        </row>
        <row r="66">
          <cell r="B66">
            <v>430105</v>
          </cell>
          <cell r="C66" t="str">
            <v>1.1.4</v>
          </cell>
          <cell r="D66" t="str">
            <v>i</v>
          </cell>
          <cell r="E66">
            <v>1100118</v>
          </cell>
          <cell r="F66" t="str">
            <v>AGUA PARA CONSTRUCCIÓN</v>
          </cell>
        </row>
        <row r="67">
          <cell r="B67">
            <v>430106</v>
          </cell>
          <cell r="C67" t="str">
            <v>1.1.4</v>
          </cell>
          <cell r="D67" t="str">
            <v>i</v>
          </cell>
          <cell r="E67">
            <v>1100118</v>
          </cell>
          <cell r="F67" t="str">
            <v>CONSTANCIA DESPINTADO</v>
          </cell>
        </row>
        <row r="68">
          <cell r="B68">
            <v>430107</v>
          </cell>
          <cell r="C68" t="str">
            <v>1.1.4</v>
          </cell>
          <cell r="D68" t="str">
            <v>i</v>
          </cell>
          <cell r="E68">
            <v>1100118</v>
          </cell>
          <cell r="F68" t="str">
            <v>REVISTA MECANICA</v>
          </cell>
        </row>
        <row r="69">
          <cell r="B69">
            <v>430108</v>
          </cell>
          <cell r="C69" t="str">
            <v>1.1.4</v>
          </cell>
          <cell r="D69" t="str">
            <v>i</v>
          </cell>
          <cell r="E69">
            <v>1100118</v>
          </cell>
          <cell r="F69" t="str">
            <v>REINSTALACIÓN DE TOMA</v>
          </cell>
        </row>
        <row r="70">
          <cell r="B70">
            <v>430109</v>
          </cell>
          <cell r="C70" t="str">
            <v>1.1.4</v>
          </cell>
          <cell r="D70" t="str">
            <v>i</v>
          </cell>
          <cell r="E70">
            <v>1100118</v>
          </cell>
          <cell r="F70" t="str">
            <v>RECONEXIÓN DE DRENAJE</v>
          </cell>
        </row>
        <row r="71">
          <cell r="B71">
            <v>430110</v>
          </cell>
          <cell r="C71" t="str">
            <v>1.1.4</v>
          </cell>
          <cell r="D71" t="str">
            <v>i</v>
          </cell>
          <cell r="E71">
            <v>1100118</v>
          </cell>
          <cell r="F71" t="str">
            <v>REUBICACIÓN MEDIDOR</v>
          </cell>
        </row>
        <row r="72">
          <cell r="B72">
            <v>430111</v>
          </cell>
          <cell r="C72" t="str">
            <v>1.1.4</v>
          </cell>
          <cell r="D72" t="str">
            <v>i</v>
          </cell>
          <cell r="E72">
            <v>1100118</v>
          </cell>
          <cell r="F72" t="str">
            <v>AGUA PARA PIPAS</v>
          </cell>
        </row>
        <row r="73">
          <cell r="B73">
            <v>430112</v>
          </cell>
          <cell r="C73" t="str">
            <v>1.1.4</v>
          </cell>
          <cell r="D73" t="str">
            <v>i</v>
          </cell>
          <cell r="E73">
            <v>1100118</v>
          </cell>
          <cell r="F73" t="str">
            <v>TRANSPORTE DE AGUA EN PIPAS</v>
          </cell>
        </row>
        <row r="74">
          <cell r="B74">
            <v>430113</v>
          </cell>
          <cell r="C74" t="str">
            <v>1.1.4</v>
          </cell>
          <cell r="D74" t="str">
            <v>i</v>
          </cell>
          <cell r="E74">
            <v>1100118</v>
          </cell>
          <cell r="F74" t="str">
            <v>VENTA DE AGUA TRATADA EN PLANTA DE TRATAMIENTO</v>
          </cell>
        </row>
        <row r="75">
          <cell r="B75">
            <v>430117</v>
          </cell>
          <cell r="C75" t="str">
            <v>1.1.4</v>
          </cell>
          <cell r="D75" t="str">
            <v>i</v>
          </cell>
          <cell r="E75">
            <v>1100118</v>
          </cell>
          <cell r="F75" t="str">
            <v>CARTAS DE FACTIBILIDAD</v>
          </cell>
        </row>
        <row r="76">
          <cell r="B76">
            <v>430118</v>
          </cell>
          <cell r="C76" t="str">
            <v>1.1.4</v>
          </cell>
          <cell r="D76" t="str">
            <v>i</v>
          </cell>
          <cell r="E76">
            <v>1100118</v>
          </cell>
          <cell r="F76" t="str">
            <v>REVISIÓN DE PROYECTOS USO DOMÉSTICO</v>
          </cell>
        </row>
        <row r="77">
          <cell r="B77">
            <v>430119</v>
          </cell>
          <cell r="C77" t="str">
            <v>1.1.4</v>
          </cell>
          <cell r="D77" t="str">
            <v>i</v>
          </cell>
          <cell r="E77">
            <v>1100118</v>
          </cell>
          <cell r="F77" t="str">
            <v>SUPERVISIÓN OBRA USO DOMÉSTICO</v>
          </cell>
        </row>
        <row r="78">
          <cell r="B78">
            <v>430120</v>
          </cell>
          <cell r="C78" t="str">
            <v>1.1.4</v>
          </cell>
          <cell r="D78" t="str">
            <v>i</v>
          </cell>
          <cell r="E78">
            <v>1100118</v>
          </cell>
          <cell r="F78" t="str">
            <v>RECEPCIÓN OBRA USO DOMÉSTICO</v>
          </cell>
        </row>
        <row r="79">
          <cell r="B79">
            <v>430121</v>
          </cell>
          <cell r="C79" t="str">
            <v>1.1.4</v>
          </cell>
          <cell r="D79" t="str">
            <v>i</v>
          </cell>
          <cell r="E79">
            <v>1100118</v>
          </cell>
          <cell r="F79" t="str">
            <v>REVISIÓN DE PROYECTOS USO NO DOMÉSTICO</v>
          </cell>
        </row>
        <row r="80">
          <cell r="B80">
            <v>430122</v>
          </cell>
          <cell r="C80" t="str">
            <v>1.1.4</v>
          </cell>
          <cell r="D80" t="str">
            <v>i</v>
          </cell>
          <cell r="E80">
            <v>1100118</v>
          </cell>
          <cell r="F80" t="str">
            <v>SUPERVISIÓN OBRA USO NO DOMÉSTICO</v>
          </cell>
        </row>
        <row r="81">
          <cell r="B81">
            <v>430123</v>
          </cell>
          <cell r="C81" t="str">
            <v>1.1.4</v>
          </cell>
          <cell r="D81" t="str">
            <v>i</v>
          </cell>
          <cell r="E81">
            <v>1100118</v>
          </cell>
          <cell r="F81" t="str">
            <v>RECEPCIÓN OBRA USO NO DOMÉSTICO</v>
          </cell>
        </row>
        <row r="82">
          <cell r="B82">
            <v>430124</v>
          </cell>
          <cell r="C82" t="str">
            <v>1.1.4</v>
          </cell>
          <cell r="D82" t="str">
            <v>i</v>
          </cell>
          <cell r="E82">
            <v>1100118</v>
          </cell>
          <cell r="F82" t="str">
            <v xml:space="preserve"> RAMAL</v>
          </cell>
        </row>
        <row r="83">
          <cell r="B83">
            <v>430125</v>
          </cell>
          <cell r="C83" t="str">
            <v>1.1.4</v>
          </cell>
          <cell r="D83" t="str">
            <v>i</v>
          </cell>
          <cell r="E83">
            <v>1100118</v>
          </cell>
          <cell r="F83" t="str">
            <v>CUADROS DE MEDICIÓN</v>
          </cell>
        </row>
        <row r="84">
          <cell r="B84">
            <v>430126</v>
          </cell>
          <cell r="C84" t="str">
            <v>1.1.4</v>
          </cell>
          <cell r="D84" t="str">
            <v>i</v>
          </cell>
          <cell r="E84">
            <v>1100118</v>
          </cell>
          <cell r="F84" t="str">
            <v>MEDIDORES</v>
          </cell>
        </row>
        <row r="85">
          <cell r="B85">
            <v>430127</v>
          </cell>
          <cell r="C85" t="str">
            <v>1.1.4</v>
          </cell>
          <cell r="D85" t="str">
            <v>i</v>
          </cell>
          <cell r="E85">
            <v>1100118</v>
          </cell>
          <cell r="F85" t="str">
            <v>DESCARGAS</v>
          </cell>
        </row>
        <row r="86">
          <cell r="B86">
            <v>430201</v>
          </cell>
          <cell r="C86" t="str">
            <v>1.1.4</v>
          </cell>
          <cell r="D86" t="str">
            <v>i</v>
          </cell>
          <cell r="E86">
            <v>1100118</v>
          </cell>
          <cell r="F86" t="str">
            <v>SERVICIO DE TRÁNSITO Y VIALIDAD</v>
          </cell>
        </row>
        <row r="87">
          <cell r="B87">
            <v>430202</v>
          </cell>
          <cell r="C87" t="str">
            <v>1.1.4</v>
          </cell>
          <cell r="D87" t="str">
            <v>i</v>
          </cell>
          <cell r="E87">
            <v>1100118</v>
          </cell>
          <cell r="F87" t="str">
            <v>VIVIENDA DE INTERES SOCIAL</v>
          </cell>
        </row>
        <row r="88">
          <cell r="B88">
            <v>430203</v>
          </cell>
          <cell r="C88" t="str">
            <v>1.1.4</v>
          </cell>
          <cell r="D88" t="str">
            <v>i</v>
          </cell>
          <cell r="E88">
            <v>1100118</v>
          </cell>
          <cell r="F88" t="str">
            <v>VIVIENDA RESIDENCIAL "C"</v>
          </cell>
        </row>
        <row r="89">
          <cell r="B89">
            <v>430204</v>
          </cell>
          <cell r="C89" t="str">
            <v>1.1.4</v>
          </cell>
          <cell r="D89" t="str">
            <v>i</v>
          </cell>
          <cell r="E89">
            <v>1100118</v>
          </cell>
          <cell r="F89" t="str">
            <v>VIVIENDA RESIDENCIAL "B"</v>
          </cell>
        </row>
        <row r="90">
          <cell r="B90">
            <v>430205</v>
          </cell>
          <cell r="C90" t="str">
            <v>1.1.4</v>
          </cell>
          <cell r="D90" t="str">
            <v>i</v>
          </cell>
          <cell r="E90">
            <v>1100118</v>
          </cell>
          <cell r="F90" t="str">
            <v>VIVIENDA RESIDENCIAL "A"</v>
          </cell>
        </row>
        <row r="91">
          <cell r="B91">
            <v>430207</v>
          </cell>
          <cell r="C91" t="str">
            <v>1.1.4</v>
          </cell>
          <cell r="D91" t="str">
            <v>i</v>
          </cell>
          <cell r="E91">
            <v>1100118</v>
          </cell>
          <cell r="F91" t="str">
            <v>DESARROLLO INMOBILIARIO COMERCIAL</v>
          </cell>
        </row>
        <row r="92">
          <cell r="B92">
            <v>430208</v>
          </cell>
          <cell r="C92" t="str">
            <v>1.1.4</v>
          </cell>
          <cell r="D92" t="str">
            <v>i</v>
          </cell>
          <cell r="E92">
            <v>1100118</v>
          </cell>
          <cell r="F92" t="str">
            <v>DESARROLLO INMOBILIARIO INDUSTRIAL</v>
          </cell>
        </row>
        <row r="93">
          <cell r="B93">
            <v>430301</v>
          </cell>
          <cell r="C93" t="str">
            <v>1.1.4</v>
          </cell>
          <cell r="D93" t="str">
            <v>i</v>
          </cell>
          <cell r="E93">
            <v>1100118</v>
          </cell>
          <cell r="F93" t="str">
            <v>VIG SEG PUB EV ESPEC</v>
          </cell>
        </row>
        <row r="94">
          <cell r="B94">
            <v>430302</v>
          </cell>
          <cell r="C94" t="str">
            <v>1.1.4</v>
          </cell>
          <cell r="D94" t="str">
            <v>i</v>
          </cell>
          <cell r="E94">
            <v>1100118</v>
          </cell>
          <cell r="F94" t="str">
            <v>LIC CONST Y AMPLIACI</v>
          </cell>
        </row>
        <row r="95">
          <cell r="B95">
            <v>430304</v>
          </cell>
          <cell r="C95" t="str">
            <v>1.1.4</v>
          </cell>
          <cell r="D95" t="str">
            <v>i</v>
          </cell>
          <cell r="E95">
            <v>1100118</v>
          </cell>
          <cell r="F95" t="str">
            <v>PROR DE LIC DE CONST</v>
          </cell>
        </row>
        <row r="96">
          <cell r="B96">
            <v>430305</v>
          </cell>
          <cell r="C96" t="str">
            <v>1.1.4</v>
          </cell>
          <cell r="D96" t="str">
            <v>i</v>
          </cell>
          <cell r="E96">
            <v>1100118</v>
          </cell>
          <cell r="F96" t="str">
            <v>LIC DEMOLICION INMUE</v>
          </cell>
        </row>
        <row r="97">
          <cell r="B97">
            <v>430306</v>
          </cell>
          <cell r="C97" t="str">
            <v>1.1.4</v>
          </cell>
          <cell r="D97" t="str">
            <v>i</v>
          </cell>
          <cell r="E97">
            <v>1100118</v>
          </cell>
          <cell r="F97" t="str">
            <v>LICEN RECONSTRUCCIÓN</v>
          </cell>
        </row>
        <row r="98">
          <cell r="B98">
            <v>430309</v>
          </cell>
          <cell r="C98" t="str">
            <v>1.1.4</v>
          </cell>
          <cell r="D98" t="str">
            <v>i</v>
          </cell>
          <cell r="E98">
            <v>1100118</v>
          </cell>
          <cell r="F98" t="str">
            <v>ANAL FACTIBIL DIVISI</v>
          </cell>
        </row>
        <row r="99">
          <cell r="B99">
            <v>430311</v>
          </cell>
          <cell r="C99" t="str">
            <v>1.1.4</v>
          </cell>
          <cell r="D99" t="str">
            <v>i</v>
          </cell>
          <cell r="E99">
            <v>1100118</v>
          </cell>
          <cell r="F99" t="str">
            <v>LICEN FACT USO HABIT</v>
          </cell>
        </row>
        <row r="100">
          <cell r="B100">
            <v>430312</v>
          </cell>
          <cell r="C100" t="str">
            <v>1.1.4</v>
          </cell>
          <cell r="D100" t="str">
            <v>i</v>
          </cell>
          <cell r="E100">
            <v>1100118</v>
          </cell>
          <cell r="F100" t="str">
            <v>LICEN FACT USO INDUS</v>
          </cell>
        </row>
        <row r="101">
          <cell r="B101">
            <v>430313</v>
          </cell>
          <cell r="C101" t="str">
            <v>1.1.4</v>
          </cell>
          <cell r="D101" t="str">
            <v>i</v>
          </cell>
          <cell r="E101">
            <v>1100118</v>
          </cell>
          <cell r="F101" t="str">
            <v>LICEN FACT USO COMER</v>
          </cell>
        </row>
        <row r="102">
          <cell r="B102">
            <v>430314</v>
          </cell>
          <cell r="C102" t="str">
            <v>1.1.4</v>
          </cell>
          <cell r="D102" t="str">
            <v>i</v>
          </cell>
          <cell r="E102">
            <v>1100118</v>
          </cell>
          <cell r="F102" t="str">
            <v>POR CAMBIO DE USO DE SUELO</v>
          </cell>
        </row>
        <row r="103">
          <cell r="B103">
            <v>430315</v>
          </cell>
          <cell r="C103" t="str">
            <v>1.1.4</v>
          </cell>
          <cell r="D103" t="str">
            <v>i</v>
          </cell>
          <cell r="E103">
            <v>1100118</v>
          </cell>
          <cell r="F103" t="str">
            <v>CERTI NUMERO OFICIAL</v>
          </cell>
        </row>
        <row r="104">
          <cell r="B104">
            <v>430316</v>
          </cell>
          <cell r="C104" t="str">
            <v>1.1.4</v>
          </cell>
          <cell r="D104" t="str">
            <v>i</v>
          </cell>
          <cell r="E104">
            <v>1100118</v>
          </cell>
          <cell r="F104" t="str">
            <v>CER TER OBRA EDIFICI</v>
          </cell>
        </row>
        <row r="105">
          <cell r="B105">
            <v>430401</v>
          </cell>
          <cell r="C105" t="str">
            <v>1.1.4</v>
          </cell>
          <cell r="D105" t="str">
            <v>i</v>
          </cell>
          <cell r="E105">
            <v>1100118</v>
          </cell>
          <cell r="F105" t="str">
            <v>SERVICIOS DE BIBLIOTECAS PUBLICAS Y CASAS DE LA CULTURA</v>
          </cell>
        </row>
        <row r="106">
          <cell r="B106">
            <v>430402</v>
          </cell>
          <cell r="C106" t="str">
            <v>1.1.4</v>
          </cell>
          <cell r="D106" t="str">
            <v>i</v>
          </cell>
          <cell r="E106">
            <v>1100118</v>
          </cell>
          <cell r="F106" t="str">
            <v>AVAL INM RUS SIN TOP</v>
          </cell>
        </row>
        <row r="107">
          <cell r="B107">
            <v>430403</v>
          </cell>
          <cell r="C107" t="str">
            <v>1.1.4</v>
          </cell>
          <cell r="D107" t="str">
            <v>i</v>
          </cell>
          <cell r="E107">
            <v>1100118</v>
          </cell>
          <cell r="F107" t="str">
            <v>AVAL INM RUS CON TOP</v>
          </cell>
        </row>
        <row r="108">
          <cell r="B108">
            <v>430501</v>
          </cell>
          <cell r="C108" t="str">
            <v>1.1.4</v>
          </cell>
          <cell r="D108" t="str">
            <v>i</v>
          </cell>
          <cell r="E108">
            <v>1100118</v>
          </cell>
          <cell r="F108" t="str">
            <v>LICENCIA DE CONSTRUCCION Y AMPLIACION</v>
          </cell>
        </row>
        <row r="109">
          <cell r="B109">
            <v>430502</v>
          </cell>
          <cell r="C109" t="str">
            <v>1.1.4</v>
          </cell>
          <cell r="D109" t="str">
            <v>i</v>
          </cell>
          <cell r="E109">
            <v>1100118</v>
          </cell>
          <cell r="F109" t="str">
            <v>PRORROGA DE LICENCIA DE CONSTRUCCION</v>
          </cell>
        </row>
        <row r="110">
          <cell r="B110">
            <v>430503</v>
          </cell>
          <cell r="C110" t="str">
            <v>1.1.4</v>
          </cell>
          <cell r="D110" t="str">
            <v>i</v>
          </cell>
          <cell r="E110">
            <v>1100118</v>
          </cell>
        </row>
        <row r="111">
          <cell r="B111">
            <v>430505</v>
          </cell>
          <cell r="C111" t="str">
            <v>1.1.4</v>
          </cell>
          <cell r="D111" t="str">
            <v>i</v>
          </cell>
          <cell r="E111">
            <v>1100118</v>
          </cell>
          <cell r="F111" t="str">
            <v>POR LICENCIA DE RECONSTRUCCION</v>
          </cell>
        </row>
        <row r="112">
          <cell r="B112">
            <v>430506</v>
          </cell>
          <cell r="C112" t="str">
            <v>1.1.4</v>
          </cell>
          <cell r="D112" t="str">
            <v>i</v>
          </cell>
          <cell r="E112">
            <v>1100118</v>
          </cell>
          <cell r="F112" t="str">
            <v>POR FACTIBILIDAD DE ASENTAMIENTOS</v>
          </cell>
        </row>
        <row r="113">
          <cell r="B113">
            <v>430507</v>
          </cell>
          <cell r="C113" t="str">
            <v>1.1.4</v>
          </cell>
          <cell r="D113" t="str">
            <v>i</v>
          </cell>
          <cell r="E113">
            <v>1100118</v>
          </cell>
          <cell r="F113" t="str">
            <v>ANALISIS DE FACTIBILIDAD PARA DIVIDIR Y LOTIFICAR PREDIOS</v>
          </cell>
        </row>
        <row r="114">
          <cell r="B114">
            <v>430508</v>
          </cell>
          <cell r="C114" t="str">
            <v>1.1.4</v>
          </cell>
          <cell r="D114" t="str">
            <v>i</v>
          </cell>
          <cell r="E114">
            <v>1100118</v>
          </cell>
          <cell r="F114" t="str">
            <v>ANALISIS PRELIMINAR DE USO DE SUELO</v>
          </cell>
        </row>
        <row r="115">
          <cell r="B115">
            <v>430509</v>
          </cell>
          <cell r="C115" t="str">
            <v>1.1.4</v>
          </cell>
          <cell r="D115" t="str">
            <v>i</v>
          </cell>
          <cell r="E115">
            <v>1100118</v>
          </cell>
          <cell r="F115" t="str">
            <v xml:space="preserve">POR LICENCIA DE USO DE SUELO </v>
          </cell>
        </row>
        <row r="116">
          <cell r="B116">
            <v>430510</v>
          </cell>
          <cell r="C116" t="str">
            <v>1.1.4</v>
          </cell>
          <cell r="D116" t="str">
            <v>i</v>
          </cell>
          <cell r="E116">
            <v>1100118</v>
          </cell>
          <cell r="F116" t="str">
            <v>POR CAMBIO DE USO DE SUELO</v>
          </cell>
        </row>
        <row r="117">
          <cell r="B117">
            <v>430511</v>
          </cell>
          <cell r="C117" t="str">
            <v>1.1.4</v>
          </cell>
          <cell r="D117" t="str">
            <v>i</v>
          </cell>
          <cell r="E117">
            <v>1100118</v>
          </cell>
          <cell r="F117" t="str">
            <v>POR CERTIFICACIÓN DE NO. OFICIAL</v>
          </cell>
        </row>
        <row r="118">
          <cell r="B118">
            <v>430512</v>
          </cell>
          <cell r="C118" t="str">
            <v>1.1.4</v>
          </cell>
          <cell r="D118" t="str">
            <v>i</v>
          </cell>
          <cell r="E118">
            <v>1100118</v>
          </cell>
          <cell r="F118" t="str">
            <v>POR CERTIFICACIÓN DE TERMINACIÓN DE OBRA</v>
          </cell>
        </row>
        <row r="119">
          <cell r="B119">
            <v>430513</v>
          </cell>
          <cell r="C119" t="str">
            <v>1.1.4</v>
          </cell>
          <cell r="D119" t="str">
            <v>i</v>
          </cell>
          <cell r="E119">
            <v>1100118</v>
          </cell>
          <cell r="F119" t="str">
            <v>CONSTANCIA DE COMPATIBILIDAD URBANA</v>
          </cell>
        </row>
        <row r="120">
          <cell r="B120">
            <v>430514</v>
          </cell>
          <cell r="C120" t="str">
            <v>1.1.4</v>
          </cell>
          <cell r="D120" t="str">
            <v>i</v>
          </cell>
          <cell r="E120">
            <v>1100118</v>
          </cell>
          <cell r="F120" t="str">
            <v>OBSTRUIR PARCIALMENTE LA VIA PUBLICA</v>
          </cell>
        </row>
        <row r="121">
          <cell r="B121">
            <v>430515</v>
          </cell>
          <cell r="C121" t="str">
            <v>1.1.4</v>
          </cell>
          <cell r="D121" t="str">
            <v>i</v>
          </cell>
          <cell r="E121">
            <v>1100118</v>
          </cell>
          <cell r="F121" t="str">
            <v>VERIFICACIÓN FÍSICA OCULAR</v>
          </cell>
        </row>
        <row r="122">
          <cell r="B122">
            <v>430601</v>
          </cell>
          <cell r="C122" t="str">
            <v>1.1.4</v>
          </cell>
          <cell r="D122" t="str">
            <v>i</v>
          </cell>
          <cell r="E122">
            <v>1100118</v>
          </cell>
          <cell r="F122" t="str">
            <v>30% DE AVALUOS FISCALES URBANO</v>
          </cell>
        </row>
        <row r="123">
          <cell r="B123">
            <v>430602</v>
          </cell>
          <cell r="C123" t="str">
            <v>1.1.4</v>
          </cell>
          <cell r="D123" t="str">
            <v>i</v>
          </cell>
          <cell r="E123">
            <v>1100118</v>
          </cell>
          <cell r="F123" t="str">
            <v>HONORARIOS DE VALUACION</v>
          </cell>
        </row>
        <row r="124">
          <cell r="B124">
            <v>430603</v>
          </cell>
          <cell r="C124" t="str">
            <v>1.1.4</v>
          </cell>
          <cell r="D124" t="str">
            <v>i</v>
          </cell>
          <cell r="E124">
            <v>1100118</v>
          </cell>
          <cell r="F124" t="str">
            <v>PERM DIA DIF FONETIC</v>
          </cell>
        </row>
        <row r="125">
          <cell r="B125">
            <v>430604</v>
          </cell>
          <cell r="C125" t="str">
            <v>1.1.4</v>
          </cell>
          <cell r="D125" t="str">
            <v>i</v>
          </cell>
          <cell r="E125">
            <v>1100118</v>
          </cell>
          <cell r="F125" t="str">
            <v>PER COLOC ANUN MOVIL</v>
          </cell>
        </row>
        <row r="126">
          <cell r="B126">
            <v>430605</v>
          </cell>
          <cell r="C126" t="str">
            <v>1.1.4</v>
          </cell>
          <cell r="D126" t="str">
            <v>i</v>
          </cell>
          <cell r="E126">
            <v>1100118</v>
          </cell>
          <cell r="F126" t="str">
            <v>HONORARIOS DE VALUACIÓN</v>
          </cell>
        </row>
        <row r="127">
          <cell r="B127">
            <v>430701</v>
          </cell>
          <cell r="C127" t="str">
            <v>1.1.4</v>
          </cell>
          <cell r="D127" t="str">
            <v>i</v>
          </cell>
          <cell r="E127">
            <v>1100118</v>
          </cell>
          <cell r="F127" t="str">
            <v>POR REVISIÓN DE PROYECTOS P/LA EXPEDICIÓN DE CONST</v>
          </cell>
        </row>
        <row r="128">
          <cell r="B128">
            <v>430702</v>
          </cell>
          <cell r="C128" t="str">
            <v>1.1.4</v>
          </cell>
          <cell r="D128" t="str">
            <v>i</v>
          </cell>
          <cell r="E128">
            <v>1100118</v>
          </cell>
          <cell r="F128" t="str">
            <v>REVISIÓN DE PROYECTOS PARA AUTORIZACIÓN DE TRAZA</v>
          </cell>
        </row>
        <row r="129">
          <cell r="B129">
            <v>430801</v>
          </cell>
          <cell r="C129" t="str">
            <v>1.1.4</v>
          </cell>
          <cell r="D129" t="str">
            <v>i</v>
          </cell>
          <cell r="E129">
            <v>1100118</v>
          </cell>
          <cell r="F129" t="str">
            <v>CONS VAL FIS PRO RAI</v>
          </cell>
        </row>
        <row r="130">
          <cell r="B130">
            <v>430802</v>
          </cell>
          <cell r="C130" t="str">
            <v>1.1.4</v>
          </cell>
          <cell r="D130" t="str">
            <v>i</v>
          </cell>
          <cell r="E130">
            <v>1100118</v>
          </cell>
          <cell r="F130" t="str">
            <v>EXPEDICION DE LICENCIAS O PERMISOS PARA EL ESTABLECIMIENTO DE ANUNCIOS</v>
          </cell>
        </row>
        <row r="131">
          <cell r="B131">
            <v>430803</v>
          </cell>
          <cell r="C131" t="str">
            <v>1.1.4</v>
          </cell>
          <cell r="D131" t="str">
            <v>i</v>
          </cell>
          <cell r="E131">
            <v>1100118</v>
          </cell>
          <cell r="F131" t="str">
            <v>PERMISO DIFUSION FONETICA</v>
          </cell>
        </row>
        <row r="132">
          <cell r="B132">
            <v>430804</v>
          </cell>
          <cell r="C132" t="str">
            <v>1.1.4</v>
          </cell>
          <cell r="D132" t="str">
            <v>i</v>
          </cell>
          <cell r="E132">
            <v>1100118</v>
          </cell>
          <cell r="F132" t="str">
            <v>PERMISO COLOCACION ANUNCIO MOVIL</v>
          </cell>
        </row>
        <row r="133">
          <cell r="B133">
            <v>430805</v>
          </cell>
          <cell r="C133" t="str">
            <v>1.1.4</v>
          </cell>
          <cell r="D133" t="str">
            <v>i</v>
          </cell>
          <cell r="E133">
            <v>1100118</v>
          </cell>
          <cell r="F133" t="str">
            <v>Suspensión Voluntari</v>
          </cell>
        </row>
        <row r="134">
          <cell r="B134">
            <v>430901</v>
          </cell>
          <cell r="C134" t="str">
            <v>1.1.4</v>
          </cell>
          <cell r="D134" t="str">
            <v>i</v>
          </cell>
          <cell r="E134">
            <v>1100118</v>
          </cell>
          <cell r="F134" t="str">
            <v>PERMISOS EVENTUALES POR VENTA DE BEBIDA ALCOHOLICA</v>
          </cell>
        </row>
        <row r="135">
          <cell r="B135">
            <v>430902</v>
          </cell>
          <cell r="C135" t="str">
            <v>1.1.4</v>
          </cell>
          <cell r="D135" t="str">
            <v>i</v>
          </cell>
          <cell r="E135">
            <v>1100118</v>
          </cell>
          <cell r="F135" t="str">
            <v>PERMISO EVENTUAL AMPLIACION DE HORARIO</v>
          </cell>
        </row>
        <row r="136">
          <cell r="B136">
            <v>431002</v>
          </cell>
          <cell r="C136" t="str">
            <v>1.1.4</v>
          </cell>
          <cell r="D136" t="str">
            <v>i</v>
          </cell>
          <cell r="E136">
            <v>1100118</v>
          </cell>
          <cell r="F136" t="str">
            <v>TRAM DEREC CONCESIÓN</v>
          </cell>
        </row>
        <row r="137">
          <cell r="B137">
            <v>431101</v>
          </cell>
          <cell r="C137" t="str">
            <v>1.1.4</v>
          </cell>
          <cell r="D137" t="str">
            <v>i</v>
          </cell>
          <cell r="E137">
            <v>1100118</v>
          </cell>
          <cell r="F137" t="str">
            <v>CONSTANCIAS DE VALOR FISCAL A LA PROPIEDAD RAIZ</v>
          </cell>
        </row>
        <row r="138">
          <cell r="B138">
            <v>431102</v>
          </cell>
          <cell r="C138" t="str">
            <v>1.1.4</v>
          </cell>
          <cell r="D138" t="str">
            <v>i</v>
          </cell>
          <cell r="E138">
            <v>1100118</v>
          </cell>
          <cell r="F138" t="str">
            <v>CONSTANCIAS DE EDO. DE CTA. DE IMPTOS, DERECHOS Y APROVECHAMIENTOS</v>
          </cell>
        </row>
        <row r="139">
          <cell r="B139">
            <v>431103</v>
          </cell>
          <cell r="C139" t="str">
            <v>1.1.4</v>
          </cell>
          <cell r="D139" t="str">
            <v>i</v>
          </cell>
          <cell r="E139">
            <v>1100118</v>
          </cell>
          <cell r="F139" t="str">
            <v>CONSTANCIAS DE RESIDENCIA</v>
          </cell>
        </row>
        <row r="140">
          <cell r="B140">
            <v>431104</v>
          </cell>
          <cell r="C140" t="str">
            <v>1.1.4</v>
          </cell>
          <cell r="D140" t="str">
            <v>i</v>
          </cell>
          <cell r="E140">
            <v>1100118</v>
          </cell>
          <cell r="F140" t="str">
            <v>CERTIFICACIONES EXPEDIDAS POR EL SECRETARIO DEL AYUNTAMIENTO</v>
          </cell>
        </row>
        <row r="141">
          <cell r="B141">
            <v>431105</v>
          </cell>
          <cell r="C141" t="str">
            <v>1.1.4</v>
          </cell>
          <cell r="D141" t="str">
            <v>i</v>
          </cell>
          <cell r="E141">
            <v>1100118</v>
          </cell>
          <cell r="F141" t="str">
            <v>CONSTANCIAS EXPEDIDAS POR DEPENDENCIAS Y ENTIDADES DE LA ADMINISTRACION PUBLICA MUNICIPAL</v>
          </cell>
        </row>
        <row r="142">
          <cell r="B142">
            <v>431201</v>
          </cell>
          <cell r="C142" t="str">
            <v>1.1.4</v>
          </cell>
          <cell r="D142" t="str">
            <v>i</v>
          </cell>
          <cell r="E142">
            <v>1100118</v>
          </cell>
          <cell r="F142" t="str">
            <v>POR EXPEDICIÓN DE COPIAS SIMPLES</v>
          </cell>
        </row>
        <row r="143">
          <cell r="B143">
            <v>431202</v>
          </cell>
          <cell r="C143" t="str">
            <v>1.1.4</v>
          </cell>
          <cell r="D143" t="str">
            <v>i</v>
          </cell>
          <cell r="E143">
            <v>1100118</v>
          </cell>
          <cell r="F143" t="str">
            <v>POR IMPRESIÓN DE DOCUMENTOS</v>
          </cell>
        </row>
        <row r="144">
          <cell r="B144">
            <v>431301</v>
          </cell>
          <cell r="C144" t="str">
            <v>1.1.4</v>
          </cell>
          <cell r="D144" t="str">
            <v>i</v>
          </cell>
          <cell r="E144">
            <v>1100118</v>
          </cell>
          <cell r="F144" t="str">
            <v>SERVICIOS DE PROTECCION CIVIL</v>
          </cell>
        </row>
        <row r="145">
          <cell r="B145">
            <v>431303</v>
          </cell>
          <cell r="C145" t="str">
            <v>1.1.4</v>
          </cell>
          <cell r="D145" t="str">
            <v>i</v>
          </cell>
          <cell r="E145">
            <v>1100118</v>
          </cell>
          <cell r="F145" t="str">
            <v>POR EL SERVICIO DE ALUMBRADO PÚBLICO (DAP)</v>
          </cell>
        </row>
        <row r="146">
          <cell r="B146">
            <v>431401</v>
          </cell>
          <cell r="C146" t="str">
            <v>1.1.4</v>
          </cell>
          <cell r="D146" t="str">
            <v>i</v>
          </cell>
          <cell r="E146">
            <v>1100118</v>
          </cell>
          <cell r="F146" t="str">
            <v>DERECHOS POR SERVICIOS DE SEGURIDAD PUBLICA</v>
          </cell>
        </row>
        <row r="147">
          <cell r="B147">
            <v>431403</v>
          </cell>
          <cell r="C147" t="str">
            <v>1.1.4</v>
          </cell>
          <cell r="D147" t="str">
            <v>i</v>
          </cell>
          <cell r="E147">
            <v>1100118</v>
          </cell>
          <cell r="F147" t="str">
            <v>Constanc Exp Seg Pub</v>
          </cell>
        </row>
        <row r="148">
          <cell r="B148">
            <v>450101</v>
          </cell>
          <cell r="C148" t="str">
            <v>1.1.4</v>
          </cell>
          <cell r="D148" t="str">
            <v>i</v>
          </cell>
          <cell r="E148">
            <v>1100118</v>
          </cell>
          <cell r="F148" t="str">
            <v>REZ AGUA CONSUMO DOM</v>
          </cell>
        </row>
        <row r="149">
          <cell r="B149">
            <v>450102</v>
          </cell>
          <cell r="C149" t="str">
            <v>1.1.4</v>
          </cell>
          <cell r="D149" t="str">
            <v>i</v>
          </cell>
          <cell r="E149">
            <v>1100118</v>
          </cell>
          <cell r="F149" t="str">
            <v>REZ AGUA CONSUMO COM</v>
          </cell>
        </row>
        <row r="150">
          <cell r="B150">
            <v>450103</v>
          </cell>
          <cell r="C150" t="str">
            <v>1.1.4</v>
          </cell>
          <cell r="D150" t="str">
            <v>i</v>
          </cell>
          <cell r="E150">
            <v>1100118</v>
          </cell>
          <cell r="F150" t="str">
            <v>REZ AGUA CONSUMO IND</v>
          </cell>
        </row>
        <row r="151">
          <cell r="B151">
            <v>450104</v>
          </cell>
          <cell r="C151" t="str">
            <v>1.1.4</v>
          </cell>
          <cell r="D151" t="str">
            <v>i</v>
          </cell>
          <cell r="E151">
            <v>1100118</v>
          </cell>
          <cell r="F151" t="str">
            <v>REZ. AGUA CONSUMO MIXTO</v>
          </cell>
        </row>
        <row r="152">
          <cell r="B152">
            <v>450105</v>
          </cell>
          <cell r="C152" t="str">
            <v>1.1.4</v>
          </cell>
          <cell r="D152" t="str">
            <v>i</v>
          </cell>
          <cell r="E152">
            <v>1100118</v>
          </cell>
          <cell r="F152" t="str">
            <v>REZ AGUA SER PÚBLICO</v>
          </cell>
        </row>
        <row r="153">
          <cell r="B153">
            <v>450106</v>
          </cell>
          <cell r="C153" t="str">
            <v>1.1.4</v>
          </cell>
          <cell r="D153" t="str">
            <v>i</v>
          </cell>
          <cell r="E153">
            <v>1100118</v>
          </cell>
          <cell r="F153" t="str">
            <v>REZ. DRENAJE  DOMÉSTICO</v>
          </cell>
        </row>
        <row r="154">
          <cell r="B154">
            <v>450107</v>
          </cell>
          <cell r="C154" t="str">
            <v>1.1.4</v>
          </cell>
          <cell r="D154" t="str">
            <v>i</v>
          </cell>
          <cell r="E154">
            <v>1100118</v>
          </cell>
          <cell r="F154" t="str">
            <v>REZ. DRENAJE COMERCIAL</v>
          </cell>
        </row>
        <row r="155">
          <cell r="B155">
            <v>450108</v>
          </cell>
          <cell r="C155" t="str">
            <v>1.1.4</v>
          </cell>
          <cell r="D155" t="str">
            <v>i</v>
          </cell>
          <cell r="E155">
            <v>1100118</v>
          </cell>
          <cell r="F155" t="str">
            <v>REZ. DRENAJE INDUSTRIAL</v>
          </cell>
        </row>
        <row r="156">
          <cell r="B156">
            <v>450109</v>
          </cell>
          <cell r="C156" t="str">
            <v>1.1.4</v>
          </cell>
          <cell r="D156" t="str">
            <v>i</v>
          </cell>
          <cell r="E156">
            <v>1100118</v>
          </cell>
          <cell r="F156" t="str">
            <v>REZ. DRENAJE MIXTO</v>
          </cell>
        </row>
        <row r="157">
          <cell r="B157">
            <v>450110</v>
          </cell>
          <cell r="C157" t="str">
            <v>1.1.4</v>
          </cell>
          <cell r="D157" t="str">
            <v>i</v>
          </cell>
          <cell r="E157">
            <v>1100118</v>
          </cell>
          <cell r="F157" t="str">
            <v>REZ. DRENAJE SER PUB</v>
          </cell>
        </row>
        <row r="160">
          <cell r="D160" t="str">
            <v>PRODUCTOS</v>
          </cell>
          <cell r="F160" t="str">
            <v>PRODUCTOS</v>
          </cell>
        </row>
        <row r="161">
          <cell r="D161" t="str">
            <v>PRODUCTOS DE TIPO CORRIENTE</v>
          </cell>
        </row>
        <row r="162">
          <cell r="B162">
            <v>510101</v>
          </cell>
          <cell r="C162" t="str">
            <v>1.1.5</v>
          </cell>
          <cell r="D162" t="str">
            <v>i</v>
          </cell>
          <cell r="E162">
            <v>1100118</v>
          </cell>
          <cell r="F162" t="str">
            <v>FIESTAS Y EVENTOS PARTICULARES</v>
          </cell>
        </row>
        <row r="163">
          <cell r="B163">
            <v>510102</v>
          </cell>
          <cell r="C163" t="str">
            <v>1.1.5</v>
          </cell>
          <cell r="D163" t="str">
            <v>i</v>
          </cell>
          <cell r="E163">
            <v>1100118</v>
          </cell>
          <cell r="F163" t="str">
            <v>RENTA DEL TRACTOR D7</v>
          </cell>
        </row>
        <row r="164">
          <cell r="B164">
            <v>510103</v>
          </cell>
          <cell r="C164" t="str">
            <v>1.1.5</v>
          </cell>
          <cell r="D164" t="str">
            <v>i</v>
          </cell>
          <cell r="E164">
            <v>1100118</v>
          </cell>
          <cell r="F164" t="str">
            <v>RENTA DE MOTOCONFORMADORA</v>
          </cell>
        </row>
        <row r="165">
          <cell r="B165">
            <v>510104</v>
          </cell>
          <cell r="C165" t="str">
            <v>1.1.5</v>
          </cell>
          <cell r="D165" t="str">
            <v>i</v>
          </cell>
          <cell r="E165">
            <v>1100118</v>
          </cell>
          <cell r="F165" t="str">
            <v>RENTA DE RODILLO</v>
          </cell>
        </row>
        <row r="166">
          <cell r="B166">
            <v>510105</v>
          </cell>
          <cell r="C166" t="str">
            <v>1.1.5</v>
          </cell>
          <cell r="D166" t="str">
            <v>i</v>
          </cell>
          <cell r="E166">
            <v>1100118</v>
          </cell>
          <cell r="F166" t="str">
            <v>RENTA DE AUTOBUS</v>
          </cell>
        </row>
        <row r="167">
          <cell r="B167">
            <v>510106</v>
          </cell>
          <cell r="C167" t="str">
            <v>1.1.5</v>
          </cell>
          <cell r="D167" t="str">
            <v>i</v>
          </cell>
          <cell r="E167">
            <v>1100118</v>
          </cell>
          <cell r="F167" t="str">
            <v>RENTA DE TOLVA</v>
          </cell>
        </row>
        <row r="168">
          <cell r="B168">
            <v>510107</v>
          </cell>
          <cell r="C168" t="str">
            <v>1.1.5</v>
          </cell>
          <cell r="D168" t="str">
            <v>i</v>
          </cell>
          <cell r="E168">
            <v>1100118</v>
          </cell>
          <cell r="F168" t="str">
            <v xml:space="preserve"> RENTA DE GRUA</v>
          </cell>
        </row>
        <row r="169">
          <cell r="B169">
            <v>510201</v>
          </cell>
          <cell r="C169" t="str">
            <v>1.1.5</v>
          </cell>
          <cell r="D169" t="str">
            <v>i</v>
          </cell>
          <cell r="E169">
            <v>1100118</v>
          </cell>
          <cell r="F169" t="str">
            <v>REGISTRO DE PERITOS FISCALES</v>
          </cell>
        </row>
        <row r="170">
          <cell r="B170">
            <v>510202</v>
          </cell>
          <cell r="C170" t="str">
            <v>1.1.5</v>
          </cell>
          <cell r="D170" t="str">
            <v>i</v>
          </cell>
          <cell r="E170">
            <v>1100118</v>
          </cell>
          <cell r="F170" t="str">
            <v>RENTA DE LOCALES TIPO "B"</v>
          </cell>
        </row>
        <row r="171">
          <cell r="B171">
            <v>510203</v>
          </cell>
          <cell r="C171" t="str">
            <v>1.1.5</v>
          </cell>
          <cell r="D171" t="str">
            <v>i</v>
          </cell>
          <cell r="E171">
            <v>1100118</v>
          </cell>
          <cell r="F171" t="str">
            <v>RENTA DE LOCALES TIPO "C"</v>
          </cell>
        </row>
        <row r="172">
          <cell r="B172">
            <v>510204</v>
          </cell>
          <cell r="C172" t="str">
            <v>1.1.5</v>
          </cell>
          <cell r="D172" t="str">
            <v>i</v>
          </cell>
          <cell r="E172">
            <v>1100118</v>
          </cell>
          <cell r="F172" t="str">
            <v>RENTA CANCHA FUTBOL</v>
          </cell>
        </row>
        <row r="173">
          <cell r="B173">
            <v>510205</v>
          </cell>
          <cell r="C173" t="str">
            <v>1.1.5</v>
          </cell>
          <cell r="D173" t="str">
            <v>i</v>
          </cell>
          <cell r="E173">
            <v>1100118</v>
          </cell>
          <cell r="F173" t="str">
            <v>ARRENDAMIENTO, USO DE BIENES INMUEBLES</v>
          </cell>
        </row>
        <row r="174">
          <cell r="B174">
            <v>510301</v>
          </cell>
          <cell r="C174" t="str">
            <v>1.1.5</v>
          </cell>
          <cell r="D174" t="str">
            <v>i</v>
          </cell>
          <cell r="E174">
            <v>1100118</v>
          </cell>
          <cell r="F174" t="str">
            <v>SERVICIO DE AMBULANCIA</v>
          </cell>
        </row>
        <row r="175">
          <cell r="B175">
            <v>510302</v>
          </cell>
          <cell r="C175" t="str">
            <v>1.1.5</v>
          </cell>
          <cell r="D175" t="str">
            <v>i</v>
          </cell>
          <cell r="E175">
            <v>1100118</v>
          </cell>
          <cell r="F175" t="str">
            <v>POR SERVICIO DE GRUA</v>
          </cell>
        </row>
        <row r="176">
          <cell r="B176">
            <v>510401</v>
          </cell>
          <cell r="C176" t="str">
            <v>1.1.5</v>
          </cell>
          <cell r="D176" t="str">
            <v>i</v>
          </cell>
          <cell r="E176">
            <v>1100118</v>
          </cell>
          <cell r="F176" t="str">
            <v>INSCRIPCION AL PADRON DE CONTRATISTAS</v>
          </cell>
        </row>
        <row r="177">
          <cell r="B177">
            <v>510501</v>
          </cell>
          <cell r="C177" t="str">
            <v>1.1.5</v>
          </cell>
          <cell r="D177" t="str">
            <v>i</v>
          </cell>
          <cell r="E177">
            <v>1100118</v>
          </cell>
          <cell r="F177" t="str">
            <v>SERVICIO DE PIPAS DE AGUA</v>
          </cell>
        </row>
        <row r="178">
          <cell r="B178">
            <v>510502</v>
          </cell>
          <cell r="C178" t="str">
            <v>1.1.5</v>
          </cell>
          <cell r="D178" t="str">
            <v>i</v>
          </cell>
          <cell r="E178">
            <v>1100118</v>
          </cell>
          <cell r="F178" t="str">
            <v>VTA MATER HIDRAULICO</v>
          </cell>
        </row>
        <row r="179">
          <cell r="B179">
            <v>510503</v>
          </cell>
          <cell r="C179" t="str">
            <v>1.1.5</v>
          </cell>
          <cell r="D179" t="str">
            <v>i</v>
          </cell>
          <cell r="E179">
            <v>1100118</v>
          </cell>
          <cell r="F179" t="str">
            <v>VTA HIPOCLORIT SODIO</v>
          </cell>
        </row>
        <row r="180">
          <cell r="B180">
            <v>510504</v>
          </cell>
          <cell r="C180" t="str">
            <v>1.1.5</v>
          </cell>
          <cell r="D180" t="str">
            <v>i</v>
          </cell>
          <cell r="E180">
            <v>1100118</v>
          </cell>
          <cell r="F180" t="str">
            <v>VTA ARBOLES FORESTAL</v>
          </cell>
        </row>
        <row r="181">
          <cell r="B181">
            <v>510601</v>
          </cell>
          <cell r="C181" t="str">
            <v>1.1.5</v>
          </cell>
          <cell r="D181" t="str">
            <v>i</v>
          </cell>
          <cell r="E181">
            <v>1100118</v>
          </cell>
          <cell r="F181" t="str">
            <v>AMBULANTES SEMIFIJOS Y TIANGUI</v>
          </cell>
        </row>
        <row r="182">
          <cell r="B182">
            <v>510602</v>
          </cell>
          <cell r="C182" t="str">
            <v>1.1.5</v>
          </cell>
          <cell r="D182" t="str">
            <v>i</v>
          </cell>
          <cell r="E182">
            <v>1100118</v>
          </cell>
          <cell r="F182" t="str">
            <v>TEMPORADA DE DIA DE REYES Y DIA</v>
          </cell>
        </row>
        <row r="183">
          <cell r="B183">
            <v>510603</v>
          </cell>
          <cell r="C183" t="str">
            <v>1.1.5</v>
          </cell>
          <cell r="D183" t="str">
            <v>i</v>
          </cell>
          <cell r="E183">
            <v>1100118</v>
          </cell>
          <cell r="F183" t="str">
            <v>USO DE LA VIA PUBLICA</v>
          </cell>
        </row>
        <row r="184">
          <cell r="B184">
            <v>510604</v>
          </cell>
          <cell r="C184" t="str">
            <v>1.1.5</v>
          </cell>
          <cell r="D184" t="str">
            <v>i</v>
          </cell>
          <cell r="E184">
            <v>1100118</v>
          </cell>
          <cell r="F184" t="str">
            <v>EXCAVACION EN LA VIA PUBLICA</v>
          </cell>
        </row>
        <row r="185">
          <cell r="B185">
            <v>510605</v>
          </cell>
          <cell r="C185" t="str">
            <v>1.1.5</v>
          </cell>
          <cell r="D185" t="str">
            <v>i</v>
          </cell>
          <cell r="E185">
            <v>1100118</v>
          </cell>
          <cell r="F185" t="str">
            <v>USO VIA PÚBLICA JUEGOS MECÁNICOS FERIA</v>
          </cell>
        </row>
        <row r="186">
          <cell r="B186">
            <v>510606</v>
          </cell>
          <cell r="C186" t="str">
            <v>1.1.5</v>
          </cell>
          <cell r="D186" t="str">
            <v>i</v>
          </cell>
          <cell r="E186">
            <v>1100118</v>
          </cell>
          <cell r="F186" t="str">
            <v xml:space="preserve">USO VÍA PÚBLICA COMERCIANTES FERIA </v>
          </cell>
        </row>
        <row r="187">
          <cell r="B187">
            <v>510607</v>
          </cell>
          <cell r="C187" t="str">
            <v>1.1.5</v>
          </cell>
          <cell r="D187" t="str">
            <v>i</v>
          </cell>
          <cell r="E187">
            <v>1100118</v>
          </cell>
          <cell r="F187" t="str">
            <v>IGUALAS</v>
          </cell>
        </row>
        <row r="188">
          <cell r="B188">
            <v>510701</v>
          </cell>
          <cell r="C188" t="str">
            <v>1.1.5</v>
          </cell>
          <cell r="D188" t="str">
            <v>i</v>
          </cell>
          <cell r="E188">
            <v>1100118</v>
          </cell>
          <cell r="F188" t="str">
            <v>RENTA DE LOCALES DEL MERCADO</v>
          </cell>
        </row>
        <row r="189">
          <cell r="B189">
            <v>510702</v>
          </cell>
          <cell r="C189" t="str">
            <v>1.1.5</v>
          </cell>
          <cell r="D189" t="str">
            <v>i</v>
          </cell>
          <cell r="E189">
            <v>1100118</v>
          </cell>
          <cell r="F189" t="str">
            <v>TRASPASO DE LOCAL EN MERCADO</v>
          </cell>
        </row>
        <row r="190">
          <cell r="B190">
            <v>510703</v>
          </cell>
          <cell r="C190" t="str">
            <v>1.1.5</v>
          </cell>
          <cell r="D190" t="str">
            <v>i</v>
          </cell>
          <cell r="E190">
            <v>1100118</v>
          </cell>
          <cell r="F190" t="str">
            <v>TRASPASO DE MESA MERCADO</v>
          </cell>
        </row>
        <row r="191">
          <cell r="B191">
            <v>510704</v>
          </cell>
          <cell r="C191" t="str">
            <v>1.1.5</v>
          </cell>
          <cell r="D191" t="str">
            <v>i</v>
          </cell>
          <cell r="E191">
            <v>1100118</v>
          </cell>
          <cell r="F191" t="str">
            <v>CAMBIO DE GIRO DEL LOCAL</v>
          </cell>
        </row>
        <row r="192">
          <cell r="B192">
            <v>510706</v>
          </cell>
          <cell r="C192" t="str">
            <v>1.1.5</v>
          </cell>
          <cell r="D192" t="str">
            <v>i</v>
          </cell>
          <cell r="E192">
            <v>1100118</v>
          </cell>
          <cell r="F192" t="str">
            <v>ARRENDAMIENTO DE NAVE INDUSTRIAL</v>
          </cell>
        </row>
        <row r="193">
          <cell r="B193">
            <v>510707</v>
          </cell>
          <cell r="C193" t="str">
            <v>1.1.5</v>
          </cell>
          <cell r="D193" t="str">
            <v>i</v>
          </cell>
          <cell r="E193">
            <v>1100118</v>
          </cell>
          <cell r="F193" t="str">
            <v>Venta de Alimentos</v>
          </cell>
        </row>
        <row r="194">
          <cell r="B194">
            <v>510709</v>
          </cell>
          <cell r="C194" t="str">
            <v>1.1.5</v>
          </cell>
          <cell r="D194" t="str">
            <v>i</v>
          </cell>
          <cell r="E194">
            <v>1100118</v>
          </cell>
          <cell r="F194" t="str">
            <v>Eventos Privados (Ci</v>
          </cell>
        </row>
        <row r="195">
          <cell r="B195">
            <v>510710</v>
          </cell>
          <cell r="C195" t="str">
            <v>1.1.5</v>
          </cell>
          <cell r="D195" t="str">
            <v>i</v>
          </cell>
          <cell r="E195">
            <v>1100118</v>
          </cell>
          <cell r="F195" t="str">
            <v>EXHIBICIÓN Y/O VENTA</v>
          </cell>
        </row>
        <row r="196">
          <cell r="B196">
            <v>510801</v>
          </cell>
          <cell r="C196" t="str">
            <v>1.1.5</v>
          </cell>
          <cell r="D196" t="str">
            <v>i</v>
          </cell>
          <cell r="E196">
            <v>1100118</v>
          </cell>
          <cell r="F196" t="str">
            <v>BAÑOS TIANGUIS</v>
          </cell>
        </row>
        <row r="197">
          <cell r="B197">
            <v>510802</v>
          </cell>
          <cell r="C197" t="str">
            <v>1.1.5</v>
          </cell>
          <cell r="D197" t="str">
            <v>i</v>
          </cell>
          <cell r="E197">
            <v>1100118</v>
          </cell>
          <cell r="F197" t="str">
            <v>BAÑOS MERCADO MUNICIPAL</v>
          </cell>
        </row>
        <row r="198">
          <cell r="B198">
            <v>510901</v>
          </cell>
          <cell r="C198" t="str">
            <v>1.1.5</v>
          </cell>
          <cell r="D198" t="str">
            <v>i</v>
          </cell>
          <cell r="E198">
            <v>1100118</v>
          </cell>
          <cell r="F198" t="str">
            <v>USO DE INSTALACIONES DEPORTIVA</v>
          </cell>
        </row>
        <row r="199">
          <cell r="B199">
            <v>511001</v>
          </cell>
          <cell r="C199" t="str">
            <v>1.1.5</v>
          </cell>
          <cell r="D199" t="str">
            <v>i</v>
          </cell>
          <cell r="E199">
            <v>1100118</v>
          </cell>
          <cell r="F199" t="str">
            <v>FORMAS VALORADAS</v>
          </cell>
        </row>
        <row r="200">
          <cell r="B200">
            <v>511201</v>
          </cell>
          <cell r="C200" t="str">
            <v>1.1.5</v>
          </cell>
          <cell r="D200" t="str">
            <v>i</v>
          </cell>
          <cell r="E200">
            <v>1100118</v>
          </cell>
          <cell r="F200" t="str">
            <v>DAÑOS AL MUNICIPIO</v>
          </cell>
        </row>
        <row r="201">
          <cell r="B201">
            <v>511301</v>
          </cell>
          <cell r="C201" t="str">
            <v>1.1.5</v>
          </cell>
          <cell r="D201" t="str">
            <v>i</v>
          </cell>
          <cell r="E201">
            <v>1100118</v>
          </cell>
          <cell r="F201" t="str">
            <v>PAGO DE BASES PARA CONCURSO</v>
          </cell>
        </row>
        <row r="202">
          <cell r="B202">
            <v>511401</v>
          </cell>
          <cell r="C202" t="str">
            <v>1.1.5</v>
          </cell>
          <cell r="D202" t="str">
            <v>i</v>
          </cell>
          <cell r="E202">
            <v>1100118</v>
          </cell>
          <cell r="F202" t="str">
            <v>TRAMITACIÓN DE PASAPORTE</v>
          </cell>
        </row>
        <row r="203">
          <cell r="B203">
            <v>511403</v>
          </cell>
          <cell r="C203" t="str">
            <v>1.1.5</v>
          </cell>
          <cell r="D203" t="str">
            <v>i</v>
          </cell>
          <cell r="E203">
            <v>1100118</v>
          </cell>
          <cell r="F203" t="str">
            <v>SERVICIO DE COPIAS</v>
          </cell>
        </row>
        <row r="204">
          <cell r="B204">
            <v>511501</v>
          </cell>
          <cell r="C204" t="str">
            <v>1.1.5</v>
          </cell>
          <cell r="D204" t="str">
            <v>i</v>
          </cell>
          <cell r="E204">
            <v>1100118</v>
          </cell>
          <cell r="F204" t="str">
            <v>INTERES CTA 0670381197</v>
          </cell>
        </row>
        <row r="205">
          <cell r="B205">
            <v>511502</v>
          </cell>
          <cell r="C205" t="str">
            <v>1.1.5</v>
          </cell>
          <cell r="D205" t="str">
            <v>i</v>
          </cell>
          <cell r="E205">
            <v>1100118</v>
          </cell>
          <cell r="F205" t="str">
            <v>INTERES CTA 0102958217</v>
          </cell>
        </row>
        <row r="206">
          <cell r="B206">
            <v>511503</v>
          </cell>
          <cell r="C206" t="str">
            <v>1.1.5</v>
          </cell>
          <cell r="D206" t="str">
            <v>i</v>
          </cell>
          <cell r="E206">
            <v>1100118</v>
          </cell>
          <cell r="F206" t="str">
            <v>INTERES CTA 0675412331</v>
          </cell>
        </row>
        <row r="207">
          <cell r="B207">
            <v>511504</v>
          </cell>
          <cell r="C207" t="str">
            <v>1.1.5</v>
          </cell>
          <cell r="D207" t="str">
            <v>i</v>
          </cell>
          <cell r="E207">
            <v>1100118</v>
          </cell>
          <cell r="F207" t="str">
            <v>INTERES CTA 0813023652</v>
          </cell>
        </row>
        <row r="208">
          <cell r="B208">
            <v>511524</v>
          </cell>
          <cell r="C208" t="str">
            <v>1.1.5</v>
          </cell>
          <cell r="D208" t="str">
            <v>i</v>
          </cell>
          <cell r="E208">
            <v>1100118</v>
          </cell>
          <cell r="F208" t="str">
            <v>INTERESES 0297282057</v>
          </cell>
        </row>
        <row r="209">
          <cell r="B209">
            <v>511529</v>
          </cell>
          <cell r="C209" t="str">
            <v>1.1.5</v>
          </cell>
          <cell r="D209" t="str">
            <v>i</v>
          </cell>
          <cell r="E209">
            <v>1100118</v>
          </cell>
          <cell r="F209" t="str">
            <v>INTERESES BANORTE FERIA</v>
          </cell>
        </row>
        <row r="210">
          <cell r="B210">
            <v>511571</v>
          </cell>
          <cell r="C210" t="str">
            <v>1.1.5</v>
          </cell>
          <cell r="D210" t="str">
            <v>i</v>
          </cell>
          <cell r="E210">
            <v>1100118</v>
          </cell>
          <cell r="F210" t="str">
            <v>INTERESES BANCOMER 8462</v>
          </cell>
        </row>
        <row r="211">
          <cell r="B211">
            <v>511601</v>
          </cell>
          <cell r="C211" t="str">
            <v>1.1.5</v>
          </cell>
          <cell r="D211" t="str">
            <v>i</v>
          </cell>
          <cell r="E211">
            <v>1100118</v>
          </cell>
          <cell r="F211" t="str">
            <v>TALLERES PROPIEDAD DEL MUNICIPIO</v>
          </cell>
        </row>
        <row r="212">
          <cell r="B212">
            <v>520101</v>
          </cell>
          <cell r="C212" t="str">
            <v>1.1.5</v>
          </cell>
          <cell r="D212" t="str">
            <v>i</v>
          </cell>
          <cell r="E212">
            <v>1100118</v>
          </cell>
          <cell r="F212" t="str">
            <v>PRODUCTOS DE CAPITAL</v>
          </cell>
        </row>
        <row r="213">
          <cell r="D213" t="str">
            <v>APROVECHAMIENTOS</v>
          </cell>
          <cell r="F213" t="str">
            <v>APROVECHAMIENTOS</v>
          </cell>
        </row>
        <row r="214">
          <cell r="D214" t="str">
            <v>APROVECHAMIENTOS TIPO CORRIENTE</v>
          </cell>
        </row>
        <row r="215">
          <cell r="B215">
            <v>610101</v>
          </cell>
          <cell r="C215" t="str">
            <v>1.1.6</v>
          </cell>
          <cell r="D215" t="str">
            <v>i</v>
          </cell>
          <cell r="E215">
            <v>1100118</v>
          </cell>
          <cell r="F215" t="str">
            <v>MULTAS FISCALES (DE ALCOHOLES)</v>
          </cell>
        </row>
        <row r="216">
          <cell r="B216">
            <v>610102</v>
          </cell>
          <cell r="C216" t="str">
            <v>1.1.6</v>
          </cell>
          <cell r="D216" t="str">
            <v>i</v>
          </cell>
          <cell r="E216">
            <v>1100118</v>
          </cell>
          <cell r="F216" t="str">
            <v>MULTAS DE PLAZAS, MERCADOS Y TIANGUIS</v>
          </cell>
        </row>
        <row r="217">
          <cell r="B217">
            <v>610103</v>
          </cell>
          <cell r="C217" t="str">
            <v>1.1.6</v>
          </cell>
          <cell r="D217" t="str">
            <v>i</v>
          </cell>
          <cell r="E217">
            <v>1100118</v>
          </cell>
          <cell r="F217" t="str">
            <v>MULTAS DE POLICÍA MUNICIPAL</v>
          </cell>
        </row>
        <row r="218">
          <cell r="B218">
            <v>610104</v>
          </cell>
          <cell r="C218" t="str">
            <v>1.1.6</v>
          </cell>
          <cell r="D218" t="str">
            <v>i</v>
          </cell>
          <cell r="E218">
            <v>1100118</v>
          </cell>
          <cell r="F218" t="str">
            <v>MULTAS DE TRANSITO MUNICIPAL</v>
          </cell>
        </row>
        <row r="219">
          <cell r="B219">
            <v>610106</v>
          </cell>
          <cell r="C219" t="str">
            <v>1.1.6</v>
          </cell>
          <cell r="D219" t="str">
            <v>i</v>
          </cell>
          <cell r="E219">
            <v>1100118</v>
          </cell>
          <cell r="F219" t="str">
            <v>MULTAS PREDIAL</v>
          </cell>
        </row>
        <row r="220">
          <cell r="B220">
            <v>610107</v>
          </cell>
          <cell r="C220" t="str">
            <v>1.1.6</v>
          </cell>
          <cell r="D220" t="str">
            <v>i</v>
          </cell>
          <cell r="E220">
            <v>1100118</v>
          </cell>
          <cell r="F220" t="str">
            <v>MULTAS DESARROLLO URBANO</v>
          </cell>
        </row>
        <row r="221">
          <cell r="B221">
            <v>610109</v>
          </cell>
          <cell r="C221" t="str">
            <v>1.1.6</v>
          </cell>
          <cell r="D221" t="str">
            <v>i</v>
          </cell>
          <cell r="E221">
            <v>1100118</v>
          </cell>
          <cell r="F221" t="str">
            <v>DONATIVOS DE EMPRESAS</v>
          </cell>
        </row>
        <row r="222">
          <cell r="B222">
            <v>610110</v>
          </cell>
          <cell r="C222" t="str">
            <v>1.1.6</v>
          </cell>
          <cell r="D222" t="str">
            <v>i</v>
          </cell>
          <cell r="E222">
            <v>1100118</v>
          </cell>
          <cell r="F222" t="str">
            <v>REZAGOS</v>
          </cell>
        </row>
        <row r="223">
          <cell r="B223">
            <v>610111</v>
          </cell>
          <cell r="C223" t="str">
            <v>1.1.6</v>
          </cell>
          <cell r="D223" t="str">
            <v>i</v>
          </cell>
          <cell r="E223">
            <v>1100118</v>
          </cell>
          <cell r="F223" t="str">
            <v>RECARGOS</v>
          </cell>
        </row>
        <row r="224">
          <cell r="B224">
            <v>610201</v>
          </cell>
          <cell r="C224" t="str">
            <v>1.1.6</v>
          </cell>
          <cell r="D224" t="str">
            <v>i</v>
          </cell>
          <cell r="E224">
            <v>1100118</v>
          </cell>
          <cell r="F224" t="str">
            <v>REPARACION DE DAÑOS</v>
          </cell>
        </row>
        <row r="225">
          <cell r="B225">
            <v>610311</v>
          </cell>
          <cell r="C225" t="str">
            <v>1.1.6</v>
          </cell>
          <cell r="D225" t="str">
            <v>i</v>
          </cell>
          <cell r="E225">
            <v>1100118</v>
          </cell>
          <cell r="F225" t="str">
            <v>GASTOS DE EJECUCIÓN</v>
          </cell>
        </row>
        <row r="226">
          <cell r="B226">
            <v>610202</v>
          </cell>
          <cell r="C226" t="str">
            <v>1.1.6</v>
          </cell>
          <cell r="D226" t="str">
            <v>i</v>
          </cell>
          <cell r="E226">
            <v>1100118</v>
          </cell>
          <cell r="F226" t="str">
            <v xml:space="preserve">AMBULANCIAS PROTECCION CIVIL </v>
          </cell>
        </row>
        <row r="227">
          <cell r="B227">
            <v>610203</v>
          </cell>
          <cell r="C227" t="str">
            <v>1.1.6</v>
          </cell>
          <cell r="D227" t="str">
            <v>i</v>
          </cell>
          <cell r="E227">
            <v>1100118</v>
          </cell>
          <cell r="F227" t="str">
            <v>GTOS DE EJEC PREDIAL</v>
          </cell>
        </row>
        <row r="228">
          <cell r="B228">
            <v>610204</v>
          </cell>
          <cell r="C228" t="str">
            <v>1.1.6</v>
          </cell>
          <cell r="D228" t="str">
            <v>i</v>
          </cell>
          <cell r="E228">
            <v>1100118</v>
          </cell>
          <cell r="F228" t="str">
            <v>GTOS  EJEC AGUA POTA</v>
          </cell>
        </row>
        <row r="229">
          <cell r="B229">
            <v>610301</v>
          </cell>
          <cell r="C229" t="str">
            <v>1.1.6</v>
          </cell>
          <cell r="D229" t="str">
            <v>i</v>
          </cell>
          <cell r="E229">
            <v>1100118</v>
          </cell>
          <cell r="F229" t="str">
            <v>OTROS INGRESOS</v>
          </cell>
        </row>
        <row r="230">
          <cell r="B230">
            <v>610302</v>
          </cell>
          <cell r="C230" t="str">
            <v>1.1.6</v>
          </cell>
          <cell r="D230" t="str">
            <v>i</v>
          </cell>
          <cell r="E230">
            <v>1100118</v>
          </cell>
          <cell r="F230" t="str">
            <v>OTROS INGRESOS PRG ESP</v>
          </cell>
        </row>
        <row r="231">
          <cell r="B231">
            <v>610303</v>
          </cell>
          <cell r="C231" t="str">
            <v>1.1.6</v>
          </cell>
          <cell r="D231" t="str">
            <v>i</v>
          </cell>
          <cell r="E231">
            <v>1100118</v>
          </cell>
          <cell r="F231" t="str">
            <v>MULT  FALTAS TRANSIT</v>
          </cell>
        </row>
        <row r="232">
          <cell r="B232">
            <v>610305</v>
          </cell>
          <cell r="C232" t="str">
            <v>1.1.6</v>
          </cell>
          <cell r="D232" t="str">
            <v>i</v>
          </cell>
          <cell r="E232">
            <v>1100118</v>
          </cell>
          <cell r="F232" t="str">
            <v xml:space="preserve">OTROS INGRESOS FERIA </v>
          </cell>
        </row>
        <row r="233">
          <cell r="B233">
            <v>610306</v>
          </cell>
          <cell r="C233" t="str">
            <v>1.1.6</v>
          </cell>
          <cell r="D233" t="str">
            <v>i</v>
          </cell>
          <cell r="E233">
            <v>1100118</v>
          </cell>
          <cell r="F233" t="str">
            <v>MULTAS PREDIAL</v>
          </cell>
        </row>
        <row r="234">
          <cell r="B234">
            <v>610307</v>
          </cell>
          <cell r="C234" t="str">
            <v>1.1.6</v>
          </cell>
          <cell r="D234" t="str">
            <v>i</v>
          </cell>
          <cell r="E234">
            <v>1100118</v>
          </cell>
          <cell r="F234" t="str">
            <v>MULT Y SANC AGUA POT</v>
          </cell>
        </row>
        <row r="235">
          <cell r="B235">
            <v>610309</v>
          </cell>
          <cell r="C235" t="str">
            <v>1.1.6</v>
          </cell>
          <cell r="D235" t="str">
            <v>i</v>
          </cell>
          <cell r="E235">
            <v>1100118</v>
          </cell>
          <cell r="F235" t="str">
            <v xml:space="preserve">SUBSIDIO FERIA </v>
          </cell>
        </row>
        <row r="236">
          <cell r="B236">
            <v>610310</v>
          </cell>
          <cell r="C236" t="str">
            <v>1.1.6</v>
          </cell>
          <cell r="D236" t="str">
            <v>i</v>
          </cell>
          <cell r="E236">
            <v>1100118</v>
          </cell>
          <cell r="F236" t="str">
            <v>BAILES PUBLICOS</v>
          </cell>
        </row>
        <row r="237">
          <cell r="B237">
            <v>610401</v>
          </cell>
          <cell r="C237" t="str">
            <v>1.1.6</v>
          </cell>
          <cell r="D237" t="str">
            <v>i</v>
          </cell>
          <cell r="E237">
            <v>1100118</v>
          </cell>
          <cell r="F237" t="str">
            <v>INSCR PADRON CONTRAT</v>
          </cell>
        </row>
        <row r="238">
          <cell r="B238">
            <v>610402</v>
          </cell>
          <cell r="C238" t="str">
            <v>1.1.6</v>
          </cell>
          <cell r="D238" t="str">
            <v>i</v>
          </cell>
          <cell r="E238">
            <v>1100118</v>
          </cell>
          <cell r="F238" t="str">
            <v>REFR PADRON CONTRATI</v>
          </cell>
        </row>
        <row r="239">
          <cell r="B239">
            <v>610403</v>
          </cell>
          <cell r="C239" t="str">
            <v>1.1.6</v>
          </cell>
          <cell r="D239" t="str">
            <v>i</v>
          </cell>
          <cell r="E239">
            <v>1100118</v>
          </cell>
          <cell r="F239" t="str">
            <v>BASES PARA CONCURSOS</v>
          </cell>
        </row>
        <row r="240">
          <cell r="B240">
            <v>610405</v>
          </cell>
          <cell r="C240" t="str">
            <v>1.1.6</v>
          </cell>
          <cell r="D240" t="str">
            <v>i</v>
          </cell>
          <cell r="E240">
            <v>1100118</v>
          </cell>
          <cell r="F240" t="str">
            <v>Inscripción Liguil</v>
          </cell>
        </row>
        <row r="241">
          <cell r="B241">
            <v>610406</v>
          </cell>
          <cell r="C241" t="str">
            <v>1.1.6</v>
          </cell>
          <cell r="D241" t="str">
            <v>i</v>
          </cell>
          <cell r="E241">
            <v>1100118</v>
          </cell>
          <cell r="F241" t="str">
            <v>Inscripción padrón</v>
          </cell>
        </row>
        <row r="242">
          <cell r="B242">
            <v>610501</v>
          </cell>
          <cell r="C242" t="str">
            <v>1.1.6</v>
          </cell>
          <cell r="D242" t="str">
            <v>i</v>
          </cell>
          <cell r="E242">
            <v>1100118</v>
          </cell>
          <cell r="F242" t="str">
            <v>REGISTRO PERITOS FISCALES</v>
          </cell>
        </row>
        <row r="243">
          <cell r="B243">
            <v>610502</v>
          </cell>
          <cell r="C243" t="str">
            <v>1.1.6</v>
          </cell>
          <cell r="D243" t="str">
            <v>i</v>
          </cell>
          <cell r="E243">
            <v>1100118</v>
          </cell>
          <cell r="F243" t="str">
            <v>REF PERITOS FISCALES</v>
          </cell>
        </row>
        <row r="244">
          <cell r="B244">
            <v>610601</v>
          </cell>
          <cell r="C244" t="str">
            <v>1.1.6</v>
          </cell>
          <cell r="D244" t="str">
            <v>i</v>
          </cell>
          <cell r="E244">
            <v>1100118</v>
          </cell>
          <cell r="F244" t="str">
            <v>ANUEN FTAS EVTOS PAR</v>
          </cell>
        </row>
        <row r="245">
          <cell r="B245">
            <v>610602</v>
          </cell>
          <cell r="C245" t="str">
            <v>1.1.6</v>
          </cell>
          <cell r="D245" t="str">
            <v>i</v>
          </cell>
          <cell r="E245">
            <v>1100118</v>
          </cell>
          <cell r="F245" t="str">
            <v>ANUEN FTAS EVTOS PUB</v>
          </cell>
        </row>
        <row r="246">
          <cell r="B246">
            <v>610701</v>
          </cell>
          <cell r="C246" t="str">
            <v>1.1.6</v>
          </cell>
          <cell r="D246" t="str">
            <v>i</v>
          </cell>
          <cell r="E246">
            <v>1100118</v>
          </cell>
          <cell r="F246" t="str">
            <v>TRAMITACIÒN DE PASAPORTE</v>
          </cell>
        </row>
        <row r="247">
          <cell r="B247">
            <v>610702</v>
          </cell>
          <cell r="C247" t="str">
            <v>1.1.6</v>
          </cell>
          <cell r="D247" t="str">
            <v>i</v>
          </cell>
          <cell r="E247">
            <v>1100118</v>
          </cell>
          <cell r="F247" t="str">
            <v>CITA A EMBAJADA AMERICANA</v>
          </cell>
        </row>
        <row r="248">
          <cell r="B248">
            <v>610801</v>
          </cell>
          <cell r="C248" t="str">
            <v>1.1.6</v>
          </cell>
          <cell r="D248" t="str">
            <v>i</v>
          </cell>
          <cell r="E248">
            <v>1100118</v>
          </cell>
          <cell r="F248" t="str">
            <v>ANUEN P/CARERA CABAL</v>
          </cell>
        </row>
        <row r="249">
          <cell r="B249">
            <v>610802</v>
          </cell>
          <cell r="C249" t="str">
            <v>1.1.6</v>
          </cell>
          <cell r="D249" t="str">
            <v>i</v>
          </cell>
          <cell r="E249">
            <v>1100118</v>
          </cell>
          <cell r="F249" t="str">
            <v>ANUENCIA PARA JARIPEO</v>
          </cell>
        </row>
        <row r="250">
          <cell r="B250">
            <v>610803</v>
          </cell>
          <cell r="C250" t="str">
            <v>1.1.6</v>
          </cell>
          <cell r="D250" t="str">
            <v>i</v>
          </cell>
          <cell r="E250">
            <v>1100118</v>
          </cell>
          <cell r="F250" t="str">
            <v>ANUEN P/PELEAS GALLO</v>
          </cell>
        </row>
        <row r="251">
          <cell r="B251">
            <v>610901</v>
          </cell>
          <cell r="C251" t="str">
            <v>1.1.6</v>
          </cell>
          <cell r="D251" t="str">
            <v>i</v>
          </cell>
          <cell r="E251">
            <v>1100118</v>
          </cell>
          <cell r="F251" t="str">
            <v>OTROS INGRESOS</v>
          </cell>
        </row>
        <row r="252">
          <cell r="B252">
            <v>610902</v>
          </cell>
          <cell r="C252" t="str">
            <v>1.1.6</v>
          </cell>
          <cell r="D252" t="str">
            <v>i</v>
          </cell>
          <cell r="E252">
            <v>1100118</v>
          </cell>
          <cell r="F252" t="str">
            <v>REINT RESPONS ADMVAS</v>
          </cell>
        </row>
        <row r="253">
          <cell r="D253" t="str">
            <v>PARTICIPACIONES Y APORTACIONES</v>
          </cell>
          <cell r="F253" t="str">
            <v>PARTICIPACIONES Y APORTACIONES</v>
          </cell>
        </row>
        <row r="254">
          <cell r="B254">
            <v>810101</v>
          </cell>
          <cell r="C254" t="str">
            <v>1.1.8</v>
          </cell>
          <cell r="D254" t="str">
            <v>i</v>
          </cell>
          <cell r="E254">
            <v>51609</v>
          </cell>
          <cell r="F254" t="str">
            <v>FONDO GENERAL</v>
          </cell>
        </row>
        <row r="255">
          <cell r="B255">
            <v>810201</v>
          </cell>
          <cell r="C255" t="str">
            <v>1.1.8</v>
          </cell>
          <cell r="D255" t="str">
            <v>i</v>
          </cell>
          <cell r="E255">
            <v>51609</v>
          </cell>
          <cell r="F255" t="str">
            <v>FONDO DE FOMENTO MUNICIPAL</v>
          </cell>
        </row>
        <row r="256">
          <cell r="B256">
            <v>810301</v>
          </cell>
          <cell r="C256" t="str">
            <v>1.1.8</v>
          </cell>
          <cell r="D256" t="str">
            <v>i</v>
          </cell>
          <cell r="E256">
            <v>51609</v>
          </cell>
          <cell r="F256" t="str">
            <v>FONDO DE FISCALIZACION</v>
          </cell>
        </row>
        <row r="257">
          <cell r="B257">
            <v>810401</v>
          </cell>
          <cell r="C257" t="str">
            <v>1.1.8</v>
          </cell>
          <cell r="D257" t="str">
            <v>i</v>
          </cell>
          <cell r="E257">
            <v>51609</v>
          </cell>
          <cell r="F257" t="str">
            <v>FONDO DE PRODUCCIÓN Y SERVICIO</v>
          </cell>
        </row>
        <row r="258">
          <cell r="B258">
            <v>810501</v>
          </cell>
          <cell r="C258" t="str">
            <v>1.1.8</v>
          </cell>
          <cell r="D258" t="str">
            <v>i</v>
          </cell>
          <cell r="E258">
            <v>51609</v>
          </cell>
          <cell r="F258" t="str">
            <v>FONDO DE APORTACIONES DEL ISAN</v>
          </cell>
        </row>
        <row r="259">
          <cell r="B259">
            <v>810601</v>
          </cell>
          <cell r="C259" t="str">
            <v>1.1.8</v>
          </cell>
          <cell r="D259" t="str">
            <v>i</v>
          </cell>
          <cell r="E259">
            <v>51609</v>
          </cell>
          <cell r="F259" t="str">
            <v>IMPUESTO SOBRE TENENCIA O USO DE VEHICULOS</v>
          </cell>
        </row>
        <row r="260">
          <cell r="B260">
            <v>810701</v>
          </cell>
          <cell r="C260" t="str">
            <v>1.1.8</v>
          </cell>
          <cell r="D260" t="str">
            <v>i</v>
          </cell>
          <cell r="E260">
            <v>51609</v>
          </cell>
          <cell r="F260" t="str">
            <v>IMPUESTO ESPECIAL SOBRE PRODUCCIÓN Y SERVICIOS EN GASOLINAS</v>
          </cell>
        </row>
        <row r="261">
          <cell r="B261">
            <v>810801</v>
          </cell>
          <cell r="C261" t="str">
            <v>1.1.8</v>
          </cell>
          <cell r="D261" t="str">
            <v>i</v>
          </cell>
          <cell r="E261">
            <v>51609</v>
          </cell>
          <cell r="F261" t="str">
            <v>DERECHOS POR LICENCIAS DE FUNCIONAMIENTO PARA LA PRODUCCION, ALMACENAMIENTO, DISTRIBUCION Y ENAJENACION DE BEBIDAS ALCOHÓLICAS</v>
          </cell>
        </row>
        <row r="262">
          <cell r="B262">
            <v>810901</v>
          </cell>
          <cell r="C262" t="str">
            <v>1.1.8</v>
          </cell>
          <cell r="D262" t="str">
            <v>i</v>
          </cell>
          <cell r="E262">
            <v>51609</v>
          </cell>
          <cell r="F262" t="str">
            <v>IMPUESTO SOBRE AUTOMOVILES NUEVOS</v>
          </cell>
        </row>
        <row r="263">
          <cell r="B263">
            <v>811001</v>
          </cell>
          <cell r="C263" t="str">
            <v>1.1.8</v>
          </cell>
          <cell r="D263" t="str">
            <v>i</v>
          </cell>
          <cell r="E263">
            <v>51609</v>
          </cell>
          <cell r="F263" t="str">
            <v>FONDO DEL IMPUESTO SOBRE LA RENTA ENTERADO A LA FEDERACIÓN</v>
          </cell>
        </row>
        <row r="264">
          <cell r="B264">
            <v>811101</v>
          </cell>
          <cell r="C264" t="str">
            <v>1.1.8</v>
          </cell>
          <cell r="D264" t="str">
            <v>i</v>
          </cell>
          <cell r="E264">
            <v>51609</v>
          </cell>
          <cell r="F264" t="str">
            <v>FONDO DEL IMPUESTO AL VALOR AGREGADO ENTERADO A LA FEDERACIÓN</v>
          </cell>
        </row>
        <row r="265">
          <cell r="B265">
            <v>830101</v>
          </cell>
          <cell r="C265" t="str">
            <v>1.1.8</v>
          </cell>
          <cell r="D265" t="str">
            <v>i</v>
          </cell>
          <cell r="E265">
            <v>11601</v>
          </cell>
          <cell r="F265" t="str">
            <v>CONVENIOS BENEFICIARIOS</v>
          </cell>
        </row>
        <row r="266">
          <cell r="B266">
            <v>830101</v>
          </cell>
          <cell r="C266" t="str">
            <v>1.1.8</v>
          </cell>
          <cell r="D266" t="str">
            <v>i</v>
          </cell>
          <cell r="E266">
            <v>71605</v>
          </cell>
          <cell r="F266" t="str">
            <v>CONVENIOS BENEFICIARIOS</v>
          </cell>
        </row>
        <row r="267">
          <cell r="B267">
            <v>830201</v>
          </cell>
          <cell r="C267" t="str">
            <v>1.1.8</v>
          </cell>
          <cell r="D267" t="str">
            <v>i</v>
          </cell>
          <cell r="E267">
            <v>61602</v>
          </cell>
          <cell r="F267" t="str">
            <v>APOYOS DEL GOBIERNO DEL ESTADO PARA PROGRAMAS ESPECIALES CASA DE LA CULTURA</v>
          </cell>
        </row>
        <row r="268">
          <cell r="D268" t="str">
            <v>REMANENTE</v>
          </cell>
          <cell r="F268" t="str">
            <v>REMANENTE</v>
          </cell>
        </row>
        <row r="269">
          <cell r="B269" t="str">
            <v>030101</v>
          </cell>
          <cell r="C269" t="str">
            <v>0.0.0</v>
          </cell>
          <cell r="D269" t="str">
            <v>i</v>
          </cell>
          <cell r="E269" t="str">
            <v>030101</v>
          </cell>
          <cell r="F269" t="str">
            <v>REMANENTE DE EJERCICIOS ANTERIORES</v>
          </cell>
        </row>
        <row r="270">
          <cell r="B270" t="str">
            <v>030301</v>
          </cell>
          <cell r="C270" t="str">
            <v>0.0.0</v>
          </cell>
          <cell r="D270" t="str">
            <v>i</v>
          </cell>
          <cell r="E270">
            <v>11601</v>
          </cell>
          <cell r="F270" t="str">
            <v>REMANENTE DE EJERCICIOS ANTERIORES</v>
          </cell>
        </row>
        <row r="271">
          <cell r="B271" t="str">
            <v>030301</v>
          </cell>
          <cell r="C271" t="str">
            <v>0.0.0</v>
          </cell>
          <cell r="D271" t="str">
            <v>i</v>
          </cell>
          <cell r="E271">
            <v>51609</v>
          </cell>
          <cell r="F271" t="str">
            <v>REMANENTE DE EJERCICIOS ANTERIORES</v>
          </cell>
        </row>
        <row r="272">
          <cell r="B272" t="str">
            <v>030301</v>
          </cell>
          <cell r="C272" t="str">
            <v>0.0.0</v>
          </cell>
          <cell r="D272" t="str">
            <v>i</v>
          </cell>
          <cell r="E272">
            <v>61602</v>
          </cell>
          <cell r="F272" t="str">
            <v>REMANENTE DE EJERCICIOS ANTERIORES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3"/>
  <sheetViews>
    <sheetView tabSelected="1" topLeftCell="K1" workbookViewId="0">
      <selection activeCell="X10" sqref="X10"/>
    </sheetView>
  </sheetViews>
  <sheetFormatPr baseColWidth="10" defaultRowHeight="15" x14ac:dyDescent="0.25"/>
  <cols>
    <col min="1" max="1" width="4" style="2" bestFit="1" customWidth="1"/>
    <col min="2" max="2" width="7" style="2" bestFit="1" customWidth="1"/>
    <col min="3" max="3" width="67.140625" style="3" bestFit="1" customWidth="1"/>
    <col min="4" max="4" width="7.140625" style="4" bestFit="1" customWidth="1"/>
    <col min="5" max="5" width="8.140625" style="4" bestFit="1" customWidth="1"/>
    <col min="6" max="6" width="6.140625" style="3" bestFit="1" customWidth="1"/>
    <col min="7" max="7" width="9.5703125" style="4" customWidth="1"/>
    <col min="8" max="8" width="99.42578125" style="3" bestFit="1" customWidth="1"/>
    <col min="9" max="9" width="10.85546875" style="3" bestFit="1" customWidth="1"/>
    <col min="10" max="20" width="10" style="3" bestFit="1" customWidth="1"/>
    <col min="21" max="21" width="11.7109375" style="3" bestFit="1" customWidth="1"/>
    <col min="22" max="23" width="14.140625" style="1" bestFit="1" customWidth="1"/>
    <col min="24" max="16384" width="11.42578125" style="1"/>
  </cols>
  <sheetData>
    <row r="1" spans="1:23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3" x14ac:dyDescent="0.25">
      <c r="A2" s="55" t="s">
        <v>201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3" x14ac:dyDescent="0.25">
      <c r="A3" s="56" t="s">
        <v>202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3" x14ac:dyDescent="0.25">
      <c r="A4" s="54"/>
      <c r="B4" s="54"/>
      <c r="C4" s="54"/>
      <c r="D4" s="54"/>
      <c r="E4" s="54"/>
      <c r="F4" s="54"/>
      <c r="G4" s="54"/>
      <c r="H4" s="54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"/>
    </row>
    <row r="5" spans="1:23" x14ac:dyDescent="0.25">
      <c r="A5" s="5"/>
      <c r="B5" s="5"/>
      <c r="C5" s="5"/>
      <c r="D5" s="5"/>
      <c r="E5" s="5"/>
      <c r="F5" s="5"/>
      <c r="G5" s="5"/>
      <c r="H5" s="5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"/>
    </row>
    <row r="6" spans="1:23" ht="15.75" thickBot="1" x14ac:dyDescent="0.3">
      <c r="A6" s="6"/>
      <c r="B6" s="7"/>
      <c r="C6" s="8"/>
      <c r="D6" s="9"/>
      <c r="E6" s="9"/>
      <c r="F6" s="8"/>
      <c r="G6" s="7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>
        <v>74630706.903600007</v>
      </c>
    </row>
    <row r="7" spans="1:23" ht="15.75" thickTop="1" x14ac:dyDescent="0.25">
      <c r="A7" s="11"/>
      <c r="B7" s="12"/>
      <c r="C7" s="12"/>
      <c r="D7" s="12"/>
      <c r="E7" s="12"/>
      <c r="F7" s="12"/>
      <c r="G7" s="12"/>
      <c r="H7" s="13">
        <v>1100118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2">
        <v>18476758.673600003</v>
      </c>
    </row>
    <row r="8" spans="1:23" x14ac:dyDescent="0.25">
      <c r="A8" s="50"/>
      <c r="B8" s="50"/>
      <c r="C8" s="50"/>
      <c r="D8" s="50"/>
      <c r="E8" s="2"/>
      <c r="F8" s="2"/>
      <c r="G8" s="2"/>
      <c r="H8" s="13">
        <v>1500518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2">
        <v>56153948.230000004</v>
      </c>
    </row>
    <row r="9" spans="1:23" ht="22.5" x14ac:dyDescent="0.25">
      <c r="A9" s="48" t="s">
        <v>1</v>
      </c>
      <c r="B9" s="48" t="s">
        <v>2</v>
      </c>
      <c r="C9" s="48" t="s">
        <v>3</v>
      </c>
      <c r="D9" s="48" t="s">
        <v>4</v>
      </c>
      <c r="E9" s="48" t="s">
        <v>5</v>
      </c>
      <c r="F9" s="48" t="s">
        <v>6</v>
      </c>
      <c r="G9" s="48" t="s">
        <v>7</v>
      </c>
      <c r="H9" s="49" t="s">
        <v>8</v>
      </c>
      <c r="I9" s="49" t="s">
        <v>203</v>
      </c>
      <c r="J9" s="49" t="s">
        <v>204</v>
      </c>
      <c r="K9" s="49" t="s">
        <v>205</v>
      </c>
      <c r="L9" s="49" t="s">
        <v>206</v>
      </c>
      <c r="M9" s="49" t="s">
        <v>207</v>
      </c>
      <c r="N9" s="49" t="s">
        <v>208</v>
      </c>
      <c r="O9" s="49" t="s">
        <v>209</v>
      </c>
      <c r="P9" s="49" t="s">
        <v>210</v>
      </c>
      <c r="Q9" s="49" t="s">
        <v>211</v>
      </c>
      <c r="R9" s="49" t="s">
        <v>212</v>
      </c>
      <c r="S9" s="49" t="s">
        <v>213</v>
      </c>
      <c r="T9" s="49" t="s">
        <v>214</v>
      </c>
      <c r="U9" s="48" t="s">
        <v>9</v>
      </c>
    </row>
    <row r="10" spans="1:23" x14ac:dyDescent="0.25">
      <c r="A10" s="14"/>
      <c r="B10" s="14"/>
      <c r="C10" s="15" t="s">
        <v>10</v>
      </c>
      <c r="D10" s="14"/>
      <c r="E10" s="14"/>
      <c r="F10" s="16"/>
      <c r="G10" s="14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>
        <f>+U11+U20</f>
        <v>5323817.8991999999</v>
      </c>
      <c r="W10" s="57"/>
    </row>
    <row r="11" spans="1:23" x14ac:dyDescent="0.25">
      <c r="A11" s="51"/>
      <c r="B11" s="20"/>
      <c r="C11" s="21" t="s">
        <v>11</v>
      </c>
      <c r="D11" s="20"/>
      <c r="E11" s="20"/>
      <c r="F11" s="22"/>
      <c r="G11" s="20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>
        <f>SUM(U12:U19)</f>
        <v>4937202</v>
      </c>
    </row>
    <row r="12" spans="1:23" x14ac:dyDescent="0.25">
      <c r="A12" s="52" t="s">
        <v>12</v>
      </c>
      <c r="B12" s="47">
        <v>1100118</v>
      </c>
      <c r="C12" s="47" t="s">
        <v>13</v>
      </c>
      <c r="D12" s="47" t="s">
        <v>14</v>
      </c>
      <c r="E12" s="3" t="str">
        <f t="shared" ref="E12:E19" si="0">VLOOKUP(F12,CLASECINGR,2,FALSE)</f>
        <v>1.1.1</v>
      </c>
      <c r="F12" s="3">
        <v>120101</v>
      </c>
      <c r="G12" s="26" t="s">
        <v>15</v>
      </c>
      <c r="H12" s="27" t="s">
        <v>16</v>
      </c>
      <c r="I12" s="58">
        <f>U12/12</f>
        <v>236807.99999999997</v>
      </c>
      <c r="J12" s="60">
        <v>236807.99999999997</v>
      </c>
      <c r="K12" s="60">
        <v>236807.99999999997</v>
      </c>
      <c r="L12" s="60">
        <v>236807.99999999997</v>
      </c>
      <c r="M12" s="60">
        <v>236807.99999999997</v>
      </c>
      <c r="N12" s="60">
        <v>236807.99999999997</v>
      </c>
      <c r="O12" s="60">
        <v>236807.99999999997</v>
      </c>
      <c r="P12" s="60">
        <v>236807.99999999997</v>
      </c>
      <c r="Q12" s="60">
        <v>236807.99999999997</v>
      </c>
      <c r="R12" s="60">
        <v>236807.99999999997</v>
      </c>
      <c r="S12" s="60">
        <v>236807.99999999997</v>
      </c>
      <c r="T12" s="60">
        <v>236807.99999999997</v>
      </c>
      <c r="U12" s="28">
        <v>2841695.9999999995</v>
      </c>
      <c r="V12" s="57"/>
      <c r="W12" s="57"/>
    </row>
    <row r="13" spans="1:23" x14ac:dyDescent="0.25">
      <c r="A13" s="52" t="s">
        <v>12</v>
      </c>
      <c r="B13" s="47">
        <v>1100118</v>
      </c>
      <c r="C13" s="47" t="s">
        <v>13</v>
      </c>
      <c r="D13" s="47" t="s">
        <v>14</v>
      </c>
      <c r="E13" s="3" t="str">
        <f t="shared" si="0"/>
        <v>1.1.1</v>
      </c>
      <c r="F13" s="3">
        <v>120102</v>
      </c>
      <c r="G13" s="26" t="s">
        <v>15</v>
      </c>
      <c r="H13" s="27" t="s">
        <v>17</v>
      </c>
      <c r="I13" s="58">
        <f t="shared" ref="I13:I19" si="1">U13/12</f>
        <v>110500</v>
      </c>
      <c r="J13" s="60">
        <v>110500</v>
      </c>
      <c r="K13" s="60">
        <v>110500</v>
      </c>
      <c r="L13" s="60">
        <v>110500</v>
      </c>
      <c r="M13" s="60">
        <v>110500</v>
      </c>
      <c r="N13" s="60">
        <v>110500</v>
      </c>
      <c r="O13" s="60">
        <v>110500</v>
      </c>
      <c r="P13" s="60">
        <v>110500</v>
      </c>
      <c r="Q13" s="60">
        <v>110500</v>
      </c>
      <c r="R13" s="60">
        <v>110500</v>
      </c>
      <c r="S13" s="60">
        <v>110500</v>
      </c>
      <c r="T13" s="60">
        <v>110500</v>
      </c>
      <c r="U13" s="28">
        <v>1326000</v>
      </c>
      <c r="V13" s="57"/>
      <c r="W13" s="57"/>
    </row>
    <row r="14" spans="1:23" x14ac:dyDescent="0.25">
      <c r="A14" s="52" t="s">
        <v>12</v>
      </c>
      <c r="B14" s="47">
        <v>1100118</v>
      </c>
      <c r="C14" s="47" t="s">
        <v>13</v>
      </c>
      <c r="D14" s="47" t="s">
        <v>14</v>
      </c>
      <c r="E14" s="3" t="str">
        <f t="shared" si="0"/>
        <v>1.1.1</v>
      </c>
      <c r="F14" s="3">
        <v>120103</v>
      </c>
      <c r="G14" s="26" t="s">
        <v>15</v>
      </c>
      <c r="H14" s="27" t="s">
        <v>18</v>
      </c>
      <c r="I14" s="58">
        <f t="shared" si="1"/>
        <v>15600</v>
      </c>
      <c r="J14" s="60">
        <v>15600</v>
      </c>
      <c r="K14" s="60">
        <v>15600</v>
      </c>
      <c r="L14" s="60">
        <v>15600</v>
      </c>
      <c r="M14" s="60">
        <v>15600</v>
      </c>
      <c r="N14" s="60">
        <v>15600</v>
      </c>
      <c r="O14" s="60">
        <v>15600</v>
      </c>
      <c r="P14" s="60">
        <v>15600</v>
      </c>
      <c r="Q14" s="60">
        <v>15600</v>
      </c>
      <c r="R14" s="60">
        <v>15600</v>
      </c>
      <c r="S14" s="60">
        <v>15600</v>
      </c>
      <c r="T14" s="60">
        <v>15600</v>
      </c>
      <c r="U14" s="28">
        <v>187200</v>
      </c>
      <c r="V14" s="57"/>
      <c r="W14" s="57"/>
    </row>
    <row r="15" spans="1:23" x14ac:dyDescent="0.25">
      <c r="A15" s="52" t="s">
        <v>12</v>
      </c>
      <c r="B15" s="47">
        <v>1100118</v>
      </c>
      <c r="C15" s="47" t="s">
        <v>13</v>
      </c>
      <c r="D15" s="47" t="s">
        <v>14</v>
      </c>
      <c r="E15" s="3" t="str">
        <f t="shared" si="0"/>
        <v>1.1.1</v>
      </c>
      <c r="F15" s="3">
        <v>120104</v>
      </c>
      <c r="G15" s="26" t="s">
        <v>15</v>
      </c>
      <c r="H15" s="27" t="s">
        <v>19</v>
      </c>
      <c r="I15" s="58">
        <f t="shared" si="1"/>
        <v>17333.333333333328</v>
      </c>
      <c r="J15" s="60">
        <v>17333.333333333328</v>
      </c>
      <c r="K15" s="60">
        <v>17333.333333333328</v>
      </c>
      <c r="L15" s="60">
        <v>17333.333333333328</v>
      </c>
      <c r="M15" s="60">
        <v>17333.333333333328</v>
      </c>
      <c r="N15" s="60">
        <v>17333.333333333328</v>
      </c>
      <c r="O15" s="60">
        <v>17333.333333333328</v>
      </c>
      <c r="P15" s="60">
        <v>17333.333333333328</v>
      </c>
      <c r="Q15" s="60">
        <v>17333.333333333328</v>
      </c>
      <c r="R15" s="60">
        <v>17333.333333333328</v>
      </c>
      <c r="S15" s="60">
        <v>17333.333333333328</v>
      </c>
      <c r="T15" s="60">
        <v>17333.333333333328</v>
      </c>
      <c r="U15" s="28">
        <v>207999.99999999994</v>
      </c>
      <c r="V15" s="57"/>
      <c r="W15" s="57"/>
    </row>
    <row r="16" spans="1:23" x14ac:dyDescent="0.25">
      <c r="A16" s="52" t="s">
        <v>12</v>
      </c>
      <c r="B16" s="47">
        <v>1100118</v>
      </c>
      <c r="C16" s="47" t="s">
        <v>13</v>
      </c>
      <c r="D16" s="47" t="s">
        <v>14</v>
      </c>
      <c r="E16" s="3" t="str">
        <f t="shared" si="0"/>
        <v>1.1.1</v>
      </c>
      <c r="F16" s="3">
        <v>120201</v>
      </c>
      <c r="G16" s="26" t="s">
        <v>15</v>
      </c>
      <c r="H16" s="27" t="s">
        <v>20</v>
      </c>
      <c r="I16" s="58">
        <f t="shared" si="1"/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29">
        <v>0</v>
      </c>
      <c r="V16" s="57"/>
      <c r="W16" s="57"/>
    </row>
    <row r="17" spans="1:23" x14ac:dyDescent="0.25">
      <c r="A17" s="52" t="s">
        <v>12</v>
      </c>
      <c r="B17" s="47">
        <v>1100118</v>
      </c>
      <c r="C17" s="47" t="s">
        <v>13</v>
      </c>
      <c r="D17" s="47" t="s">
        <v>14</v>
      </c>
      <c r="E17" s="3" t="str">
        <f t="shared" si="0"/>
        <v>1.1.1</v>
      </c>
      <c r="F17" s="3">
        <v>120301</v>
      </c>
      <c r="G17" s="26" t="s">
        <v>15</v>
      </c>
      <c r="H17" s="27" t="s">
        <v>21</v>
      </c>
      <c r="I17" s="58">
        <f t="shared" si="1"/>
        <v>9167.5833333333339</v>
      </c>
      <c r="J17" s="60">
        <v>9167.5833333333339</v>
      </c>
      <c r="K17" s="60">
        <v>9167.5833333333339</v>
      </c>
      <c r="L17" s="60">
        <v>9167.5833333333339</v>
      </c>
      <c r="M17" s="60">
        <v>9167.5833333333339</v>
      </c>
      <c r="N17" s="60">
        <v>9167.5833333333339</v>
      </c>
      <c r="O17" s="60">
        <v>9167.5833333333339</v>
      </c>
      <c r="P17" s="60">
        <v>9167.5833333333339</v>
      </c>
      <c r="Q17" s="60">
        <v>9167.5833333333339</v>
      </c>
      <c r="R17" s="60">
        <v>9167.5833333333339</v>
      </c>
      <c r="S17" s="60">
        <v>9167.5833333333339</v>
      </c>
      <c r="T17" s="60">
        <v>9167.5833333333339</v>
      </c>
      <c r="U17" s="28">
        <v>110011</v>
      </c>
      <c r="V17" s="57"/>
      <c r="W17" s="57"/>
    </row>
    <row r="18" spans="1:23" x14ac:dyDescent="0.25">
      <c r="A18" s="52" t="s">
        <v>12</v>
      </c>
      <c r="B18" s="47">
        <v>1100118</v>
      </c>
      <c r="C18" s="47" t="s">
        <v>13</v>
      </c>
      <c r="D18" s="47" t="s">
        <v>14</v>
      </c>
      <c r="E18" s="3" t="str">
        <f t="shared" si="0"/>
        <v>1.1.1</v>
      </c>
      <c r="F18" s="3">
        <v>120401</v>
      </c>
      <c r="G18" s="26" t="s">
        <v>15</v>
      </c>
      <c r="H18" s="27" t="s">
        <v>22</v>
      </c>
      <c r="I18" s="58">
        <f t="shared" si="1"/>
        <v>4000</v>
      </c>
      <c r="J18" s="60">
        <v>4000</v>
      </c>
      <c r="K18" s="60">
        <v>4000</v>
      </c>
      <c r="L18" s="60">
        <v>4000</v>
      </c>
      <c r="M18" s="60">
        <v>4000</v>
      </c>
      <c r="N18" s="60">
        <v>4000</v>
      </c>
      <c r="O18" s="60">
        <v>4000</v>
      </c>
      <c r="P18" s="60">
        <v>4000</v>
      </c>
      <c r="Q18" s="60">
        <v>4000</v>
      </c>
      <c r="R18" s="60">
        <v>4000</v>
      </c>
      <c r="S18" s="60">
        <v>4000</v>
      </c>
      <c r="T18" s="60">
        <v>4000</v>
      </c>
      <c r="U18" s="28">
        <v>48000</v>
      </c>
      <c r="V18" s="57"/>
      <c r="W18" s="57"/>
    </row>
    <row r="19" spans="1:23" x14ac:dyDescent="0.25">
      <c r="A19" s="52" t="s">
        <v>12</v>
      </c>
      <c r="B19" s="47">
        <v>1100118</v>
      </c>
      <c r="C19" s="47" t="s">
        <v>13</v>
      </c>
      <c r="D19" s="47" t="s">
        <v>14</v>
      </c>
      <c r="E19" s="3" t="str">
        <f t="shared" si="0"/>
        <v>1.1.1</v>
      </c>
      <c r="F19" s="3">
        <v>120501</v>
      </c>
      <c r="G19" s="26" t="s">
        <v>15</v>
      </c>
      <c r="H19" s="27" t="s">
        <v>23</v>
      </c>
      <c r="I19" s="58">
        <f t="shared" si="1"/>
        <v>18024.583333333332</v>
      </c>
      <c r="J19" s="60">
        <v>18024.583333333332</v>
      </c>
      <c r="K19" s="60">
        <v>18024.583333333332</v>
      </c>
      <c r="L19" s="60">
        <v>18024.583333333332</v>
      </c>
      <c r="M19" s="60">
        <v>18024.583333333332</v>
      </c>
      <c r="N19" s="60">
        <v>18024.583333333332</v>
      </c>
      <c r="O19" s="60">
        <v>18024.583333333332</v>
      </c>
      <c r="P19" s="60">
        <v>18024.583333333332</v>
      </c>
      <c r="Q19" s="60">
        <v>18024.583333333332</v>
      </c>
      <c r="R19" s="60">
        <v>18024.583333333332</v>
      </c>
      <c r="S19" s="60">
        <v>18024.583333333332</v>
      </c>
      <c r="T19" s="60">
        <v>18024.583333333332</v>
      </c>
      <c r="U19" s="28">
        <v>216295</v>
      </c>
      <c r="V19" s="57"/>
      <c r="W19" s="57"/>
    </row>
    <row r="20" spans="1:23" x14ac:dyDescent="0.25">
      <c r="A20" s="21"/>
      <c r="B20" s="21"/>
      <c r="C20" s="21" t="s">
        <v>24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4">
        <f>SUM(U21:U28)</f>
        <v>386615.89919999999</v>
      </c>
      <c r="V20" s="57"/>
      <c r="W20" s="57"/>
    </row>
    <row r="21" spans="1:23" x14ac:dyDescent="0.25">
      <c r="A21" s="52" t="s">
        <v>12</v>
      </c>
      <c r="B21" s="47">
        <v>1100118</v>
      </c>
      <c r="C21" s="47" t="s">
        <v>13</v>
      </c>
      <c r="D21" s="47" t="s">
        <v>14</v>
      </c>
      <c r="E21" s="3" t="str">
        <f t="shared" ref="E21:E28" si="2">VLOOKUP(F21,CLASECINGR,2,FALSE)</f>
        <v>1.1.1</v>
      </c>
      <c r="F21" s="30">
        <v>130201</v>
      </c>
      <c r="G21" s="26" t="s">
        <v>15</v>
      </c>
      <c r="H21" s="27" t="s">
        <v>25</v>
      </c>
      <c r="I21" s="58">
        <f>U21/12</f>
        <v>4500</v>
      </c>
      <c r="J21" s="60">
        <v>4500</v>
      </c>
      <c r="K21" s="60">
        <v>4500</v>
      </c>
      <c r="L21" s="60">
        <v>4500</v>
      </c>
      <c r="M21" s="60">
        <v>4500</v>
      </c>
      <c r="N21" s="60">
        <v>4500</v>
      </c>
      <c r="O21" s="60">
        <v>4500</v>
      </c>
      <c r="P21" s="60">
        <v>4500</v>
      </c>
      <c r="Q21" s="60">
        <v>4500</v>
      </c>
      <c r="R21" s="60">
        <v>4500</v>
      </c>
      <c r="S21" s="60">
        <v>4500</v>
      </c>
      <c r="T21" s="60">
        <v>4500</v>
      </c>
      <c r="U21" s="28">
        <v>54000</v>
      </c>
      <c r="V21" s="57"/>
      <c r="W21" s="57"/>
    </row>
    <row r="22" spans="1:23" x14ac:dyDescent="0.25">
      <c r="A22" s="52" t="s">
        <v>12</v>
      </c>
      <c r="B22" s="47">
        <v>1100118</v>
      </c>
      <c r="C22" s="47" t="s">
        <v>13</v>
      </c>
      <c r="D22" s="47" t="s">
        <v>14</v>
      </c>
      <c r="E22" s="3" t="str">
        <f t="shared" si="2"/>
        <v>1.1.1</v>
      </c>
      <c r="F22" s="30">
        <v>130301</v>
      </c>
      <c r="G22" s="26" t="s">
        <v>15</v>
      </c>
      <c r="H22" s="27" t="s">
        <v>26</v>
      </c>
      <c r="I22" s="58">
        <f t="shared" ref="I22:I28" si="3">U22/12</f>
        <v>200</v>
      </c>
      <c r="J22" s="60">
        <v>200</v>
      </c>
      <c r="K22" s="60">
        <v>200</v>
      </c>
      <c r="L22" s="60">
        <v>200</v>
      </c>
      <c r="M22" s="60">
        <v>200</v>
      </c>
      <c r="N22" s="60">
        <v>200</v>
      </c>
      <c r="O22" s="60">
        <v>200</v>
      </c>
      <c r="P22" s="60">
        <v>200</v>
      </c>
      <c r="Q22" s="60">
        <v>200</v>
      </c>
      <c r="R22" s="60">
        <v>200</v>
      </c>
      <c r="S22" s="60">
        <v>200</v>
      </c>
      <c r="T22" s="60">
        <v>200</v>
      </c>
      <c r="U22" s="28">
        <v>2400</v>
      </c>
      <c r="V22" s="57"/>
      <c r="W22" s="57"/>
    </row>
    <row r="23" spans="1:23" x14ac:dyDescent="0.25">
      <c r="A23" s="52" t="s">
        <v>12</v>
      </c>
      <c r="B23" s="47">
        <v>1100118</v>
      </c>
      <c r="C23" s="47" t="s">
        <v>13</v>
      </c>
      <c r="D23" s="47" t="s">
        <v>14</v>
      </c>
      <c r="E23" s="3" t="str">
        <f t="shared" si="2"/>
        <v>1.1.1</v>
      </c>
      <c r="F23" s="30">
        <v>170101</v>
      </c>
      <c r="G23" s="26" t="s">
        <v>15</v>
      </c>
      <c r="H23" s="27" t="s">
        <v>27</v>
      </c>
      <c r="I23" s="58">
        <f t="shared" si="3"/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29">
        <v>0</v>
      </c>
      <c r="V23" s="57"/>
      <c r="W23" s="57"/>
    </row>
    <row r="24" spans="1:23" x14ac:dyDescent="0.25">
      <c r="A24" s="52" t="s">
        <v>12</v>
      </c>
      <c r="B24" s="47">
        <v>1100118</v>
      </c>
      <c r="C24" s="47" t="s">
        <v>13</v>
      </c>
      <c r="D24" s="47" t="s">
        <v>14</v>
      </c>
      <c r="E24" s="3" t="str">
        <f t="shared" si="2"/>
        <v>1.1.1</v>
      </c>
      <c r="F24" s="30">
        <v>170102</v>
      </c>
      <c r="G24" s="26" t="s">
        <v>15</v>
      </c>
      <c r="H24" s="27" t="s">
        <v>28</v>
      </c>
      <c r="I24" s="58">
        <f t="shared" si="3"/>
        <v>1000</v>
      </c>
      <c r="J24" s="60">
        <v>1000</v>
      </c>
      <c r="K24" s="60">
        <v>1000</v>
      </c>
      <c r="L24" s="60">
        <v>1000</v>
      </c>
      <c r="M24" s="60">
        <v>1000</v>
      </c>
      <c r="N24" s="60">
        <v>1000</v>
      </c>
      <c r="O24" s="60">
        <v>1000</v>
      </c>
      <c r="P24" s="60">
        <v>1000</v>
      </c>
      <c r="Q24" s="60">
        <v>1000</v>
      </c>
      <c r="R24" s="60">
        <v>1000</v>
      </c>
      <c r="S24" s="60">
        <v>1000</v>
      </c>
      <c r="T24" s="60">
        <v>1000</v>
      </c>
      <c r="U24" s="28">
        <v>12000</v>
      </c>
      <c r="V24" s="57"/>
      <c r="W24" s="57"/>
    </row>
    <row r="25" spans="1:23" x14ac:dyDescent="0.25">
      <c r="A25" s="52" t="s">
        <v>12</v>
      </c>
      <c r="B25" s="47">
        <v>1100118</v>
      </c>
      <c r="C25" s="47" t="s">
        <v>13</v>
      </c>
      <c r="D25" s="47" t="s">
        <v>14</v>
      </c>
      <c r="E25" s="3" t="str">
        <f t="shared" si="2"/>
        <v>1.1.1</v>
      </c>
      <c r="F25" s="30">
        <v>170201</v>
      </c>
      <c r="G25" s="26" t="s">
        <v>15</v>
      </c>
      <c r="H25" s="31" t="s">
        <v>27</v>
      </c>
      <c r="I25" s="58">
        <f t="shared" si="3"/>
        <v>12917.859933333335</v>
      </c>
      <c r="J25" s="62">
        <v>12917.859933333335</v>
      </c>
      <c r="K25" s="62">
        <v>12917.859933333335</v>
      </c>
      <c r="L25" s="62">
        <v>12917.859933333335</v>
      </c>
      <c r="M25" s="62">
        <v>12917.859933333335</v>
      </c>
      <c r="N25" s="62">
        <v>12917.859933333335</v>
      </c>
      <c r="O25" s="62">
        <v>12917.859933333335</v>
      </c>
      <c r="P25" s="62">
        <v>12917.859933333335</v>
      </c>
      <c r="Q25" s="62">
        <v>12917.859933333335</v>
      </c>
      <c r="R25" s="62">
        <v>12917.859933333335</v>
      </c>
      <c r="S25" s="62">
        <v>12917.859933333335</v>
      </c>
      <c r="T25" s="62">
        <v>12917.859933333335</v>
      </c>
      <c r="U25" s="28">
        <v>155014.31920000003</v>
      </c>
      <c r="V25" s="57"/>
      <c r="W25" s="57"/>
    </row>
    <row r="26" spans="1:23" x14ac:dyDescent="0.25">
      <c r="A26" s="52" t="s">
        <v>12</v>
      </c>
      <c r="B26" s="47">
        <v>1100118</v>
      </c>
      <c r="C26" s="47" t="s">
        <v>13</v>
      </c>
      <c r="D26" s="47" t="s">
        <v>14</v>
      </c>
      <c r="E26" s="3" t="str">
        <f t="shared" si="2"/>
        <v>1.1.1</v>
      </c>
      <c r="F26" s="30">
        <v>170202</v>
      </c>
      <c r="G26" s="26" t="s">
        <v>15</v>
      </c>
      <c r="H26" s="27" t="s">
        <v>28</v>
      </c>
      <c r="I26" s="58">
        <f t="shared" si="3"/>
        <v>13600.131666666666</v>
      </c>
      <c r="J26" s="60">
        <v>13600.131666666666</v>
      </c>
      <c r="K26" s="60">
        <v>13600.131666666666</v>
      </c>
      <c r="L26" s="60">
        <v>13600.131666666666</v>
      </c>
      <c r="M26" s="60">
        <v>13600.131666666666</v>
      </c>
      <c r="N26" s="60">
        <v>13600.131666666666</v>
      </c>
      <c r="O26" s="60">
        <v>13600.131666666666</v>
      </c>
      <c r="P26" s="60">
        <v>13600.131666666666</v>
      </c>
      <c r="Q26" s="60">
        <v>13600.131666666666</v>
      </c>
      <c r="R26" s="60">
        <v>13600.131666666666</v>
      </c>
      <c r="S26" s="60">
        <v>13600.131666666666</v>
      </c>
      <c r="T26" s="60">
        <v>13600.131666666666</v>
      </c>
      <c r="U26" s="28">
        <v>163201.57999999999</v>
      </c>
      <c r="V26" s="57"/>
      <c r="W26" s="57"/>
    </row>
    <row r="27" spans="1:23" x14ac:dyDescent="0.25">
      <c r="A27" s="52" t="s">
        <v>12</v>
      </c>
      <c r="B27" s="47">
        <v>1100118</v>
      </c>
      <c r="C27" s="47" t="s">
        <v>13</v>
      </c>
      <c r="D27" s="47" t="s">
        <v>14</v>
      </c>
      <c r="E27" s="3" t="str">
        <f t="shared" si="2"/>
        <v>1.1.1</v>
      </c>
      <c r="F27" s="30">
        <v>170301</v>
      </c>
      <c r="G27" s="26" t="s">
        <v>15</v>
      </c>
      <c r="H27" s="27" t="s">
        <v>29</v>
      </c>
      <c r="I27" s="58">
        <f t="shared" si="3"/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29">
        <v>0</v>
      </c>
      <c r="V27" s="57"/>
      <c r="W27" s="57"/>
    </row>
    <row r="28" spans="1:23" x14ac:dyDescent="0.25">
      <c r="A28" s="52" t="s">
        <v>12</v>
      </c>
      <c r="B28" s="47">
        <v>1100118</v>
      </c>
      <c r="C28" s="47" t="s">
        <v>13</v>
      </c>
      <c r="D28" s="47" t="s">
        <v>14</v>
      </c>
      <c r="E28" s="3" t="str">
        <f t="shared" si="2"/>
        <v>1.1.1</v>
      </c>
      <c r="F28" s="30">
        <v>170303</v>
      </c>
      <c r="G28" s="26" t="s">
        <v>15</v>
      </c>
      <c r="H28" s="27" t="s">
        <v>30</v>
      </c>
      <c r="I28" s="58">
        <f t="shared" si="3"/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29">
        <v>0</v>
      </c>
      <c r="V28" s="57"/>
      <c r="W28" s="57"/>
    </row>
    <row r="29" spans="1:23" x14ac:dyDescent="0.25">
      <c r="A29" s="14"/>
      <c r="B29" s="14"/>
      <c r="C29" s="15" t="s">
        <v>31</v>
      </c>
      <c r="D29" s="14"/>
      <c r="E29" s="14"/>
      <c r="F29" s="16"/>
      <c r="G29" s="14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8">
        <f>+U30+U52</f>
        <v>11360100.6656</v>
      </c>
      <c r="V29" s="57"/>
      <c r="W29" s="57"/>
    </row>
    <row r="30" spans="1:23" x14ac:dyDescent="0.25">
      <c r="A30" s="21"/>
      <c r="B30" s="20"/>
      <c r="C30" s="21" t="s">
        <v>32</v>
      </c>
      <c r="D30" s="20"/>
      <c r="E30" s="20"/>
      <c r="F30" s="22"/>
      <c r="G30" s="20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>
        <f>SUM(U31:U51)</f>
        <v>7087745.3912000004</v>
      </c>
      <c r="V30" s="57"/>
      <c r="W30" s="57"/>
    </row>
    <row r="31" spans="1:23" x14ac:dyDescent="0.25">
      <c r="A31" s="52" t="s">
        <v>12</v>
      </c>
      <c r="B31" s="47">
        <v>1100118</v>
      </c>
      <c r="C31" s="47" t="s">
        <v>13</v>
      </c>
      <c r="D31" s="47" t="s">
        <v>14</v>
      </c>
      <c r="E31" s="3" t="str">
        <f t="shared" ref="E31:E50" si="4">VLOOKUP(F31,CLASECINGR,2,FALSE)</f>
        <v>1.1.4</v>
      </c>
      <c r="F31" s="30">
        <v>410101</v>
      </c>
      <c r="G31" s="26" t="s">
        <v>15</v>
      </c>
      <c r="H31" s="27" t="s">
        <v>33</v>
      </c>
      <c r="I31" s="58">
        <f>U31/12</f>
        <v>243052.94693333333</v>
      </c>
      <c r="J31" s="60">
        <v>243052.94693333333</v>
      </c>
      <c r="K31" s="60">
        <v>243052.94693333333</v>
      </c>
      <c r="L31" s="60">
        <v>243052.94693333333</v>
      </c>
      <c r="M31" s="60">
        <v>243052.94693333333</v>
      </c>
      <c r="N31" s="60">
        <v>243052.94693333333</v>
      </c>
      <c r="O31" s="60">
        <v>243052.94693333333</v>
      </c>
      <c r="P31" s="60">
        <v>243052.94693333333</v>
      </c>
      <c r="Q31" s="60">
        <v>243052.94693333333</v>
      </c>
      <c r="R31" s="60">
        <v>243052.94693333333</v>
      </c>
      <c r="S31" s="60">
        <v>243052.94693333333</v>
      </c>
      <c r="T31" s="60">
        <v>243052.94693333333</v>
      </c>
      <c r="U31" s="29">
        <v>2916635.3632</v>
      </c>
      <c r="V31" s="57"/>
      <c r="W31" s="57"/>
    </row>
    <row r="32" spans="1:23" x14ac:dyDescent="0.25">
      <c r="A32" s="52" t="s">
        <v>12</v>
      </c>
      <c r="B32" s="47">
        <v>1100118</v>
      </c>
      <c r="C32" s="47" t="s">
        <v>13</v>
      </c>
      <c r="D32" s="47" t="s">
        <v>14</v>
      </c>
      <c r="E32" s="3" t="str">
        <f t="shared" si="4"/>
        <v>1.1.4</v>
      </c>
      <c r="F32" s="30">
        <v>410102</v>
      </c>
      <c r="G32" s="26" t="s">
        <v>15</v>
      </c>
      <c r="H32" s="27" t="s">
        <v>34</v>
      </c>
      <c r="I32" s="58">
        <f t="shared" ref="I32:I51" si="5">U32/12</f>
        <v>23557.416666666668</v>
      </c>
      <c r="J32" s="60">
        <v>23557.416666666668</v>
      </c>
      <c r="K32" s="60">
        <v>23557.416666666668</v>
      </c>
      <c r="L32" s="60">
        <v>23557.416666666668</v>
      </c>
      <c r="M32" s="60">
        <v>23557.416666666668</v>
      </c>
      <c r="N32" s="60">
        <v>23557.416666666668</v>
      </c>
      <c r="O32" s="60">
        <v>23557.416666666668</v>
      </c>
      <c r="P32" s="60">
        <v>23557.416666666668</v>
      </c>
      <c r="Q32" s="60">
        <v>23557.416666666668</v>
      </c>
      <c r="R32" s="60">
        <v>23557.416666666668</v>
      </c>
      <c r="S32" s="60">
        <v>23557.416666666668</v>
      </c>
      <c r="T32" s="60">
        <v>23557.416666666668</v>
      </c>
      <c r="U32" s="29">
        <v>282689</v>
      </c>
      <c r="V32" s="57"/>
      <c r="W32" s="57"/>
    </row>
    <row r="33" spans="1:23" x14ac:dyDescent="0.25">
      <c r="A33" s="52" t="s">
        <v>12</v>
      </c>
      <c r="B33" s="47">
        <v>1100118</v>
      </c>
      <c r="C33" s="47" t="s">
        <v>13</v>
      </c>
      <c r="D33" s="47" t="s">
        <v>14</v>
      </c>
      <c r="E33" s="3" t="str">
        <f t="shared" si="4"/>
        <v>1.1.4</v>
      </c>
      <c r="F33" s="30">
        <v>410103</v>
      </c>
      <c r="G33" s="26" t="s">
        <v>15</v>
      </c>
      <c r="H33" s="27" t="s">
        <v>35</v>
      </c>
      <c r="I33" s="58">
        <f t="shared" si="5"/>
        <v>12515.5</v>
      </c>
      <c r="J33" s="60">
        <v>12515.5</v>
      </c>
      <c r="K33" s="60">
        <v>12515.5</v>
      </c>
      <c r="L33" s="60">
        <v>12515.5</v>
      </c>
      <c r="M33" s="60">
        <v>12515.5</v>
      </c>
      <c r="N33" s="60">
        <v>12515.5</v>
      </c>
      <c r="O33" s="60">
        <v>12515.5</v>
      </c>
      <c r="P33" s="60">
        <v>12515.5</v>
      </c>
      <c r="Q33" s="60">
        <v>12515.5</v>
      </c>
      <c r="R33" s="60">
        <v>12515.5</v>
      </c>
      <c r="S33" s="60">
        <v>12515.5</v>
      </c>
      <c r="T33" s="60">
        <v>12515.5</v>
      </c>
      <c r="U33" s="29">
        <v>150186</v>
      </c>
      <c r="V33" s="57"/>
      <c r="W33" s="57"/>
    </row>
    <row r="34" spans="1:23" x14ac:dyDescent="0.25">
      <c r="A34" s="52" t="s">
        <v>12</v>
      </c>
      <c r="B34" s="47">
        <v>1100118</v>
      </c>
      <c r="C34" s="47" t="s">
        <v>13</v>
      </c>
      <c r="D34" s="47" t="s">
        <v>14</v>
      </c>
      <c r="E34" s="3" t="str">
        <f t="shared" si="4"/>
        <v>1.1.4</v>
      </c>
      <c r="F34" s="30">
        <v>410104</v>
      </c>
      <c r="G34" s="26" t="s">
        <v>15</v>
      </c>
      <c r="H34" s="27" t="s">
        <v>36</v>
      </c>
      <c r="I34" s="58">
        <f t="shared" si="5"/>
        <v>5280</v>
      </c>
      <c r="J34" s="60">
        <v>5280</v>
      </c>
      <c r="K34" s="60">
        <v>5280</v>
      </c>
      <c r="L34" s="60">
        <v>5280</v>
      </c>
      <c r="M34" s="60">
        <v>5280</v>
      </c>
      <c r="N34" s="60">
        <v>5280</v>
      </c>
      <c r="O34" s="60">
        <v>5280</v>
      </c>
      <c r="P34" s="60">
        <v>5280</v>
      </c>
      <c r="Q34" s="60">
        <v>5280</v>
      </c>
      <c r="R34" s="60">
        <v>5280</v>
      </c>
      <c r="S34" s="60">
        <v>5280</v>
      </c>
      <c r="T34" s="60">
        <v>5280</v>
      </c>
      <c r="U34" s="29">
        <v>63360</v>
      </c>
      <c r="V34" s="57"/>
      <c r="W34" s="57"/>
    </row>
    <row r="35" spans="1:23" x14ac:dyDescent="0.25">
      <c r="A35" s="52" t="s">
        <v>12</v>
      </c>
      <c r="B35" s="47">
        <v>1100118</v>
      </c>
      <c r="C35" s="47" t="s">
        <v>13</v>
      </c>
      <c r="D35" s="47" t="s">
        <v>14</v>
      </c>
      <c r="E35" s="3" t="str">
        <f t="shared" si="4"/>
        <v>1.1.4</v>
      </c>
      <c r="F35" s="30">
        <v>410105</v>
      </c>
      <c r="G35" s="26" t="s">
        <v>15</v>
      </c>
      <c r="H35" s="27" t="s">
        <v>37</v>
      </c>
      <c r="I35" s="58">
        <f t="shared" si="5"/>
        <v>224177.77806666668</v>
      </c>
      <c r="J35" s="60">
        <v>224177.77806666668</v>
      </c>
      <c r="K35" s="60">
        <v>224177.77806666668</v>
      </c>
      <c r="L35" s="60">
        <v>224177.77806666668</v>
      </c>
      <c r="M35" s="60">
        <v>224177.77806666668</v>
      </c>
      <c r="N35" s="60">
        <v>224177.77806666668</v>
      </c>
      <c r="O35" s="60">
        <v>224177.77806666668</v>
      </c>
      <c r="P35" s="60">
        <v>224177.77806666668</v>
      </c>
      <c r="Q35" s="60">
        <v>224177.77806666668</v>
      </c>
      <c r="R35" s="60">
        <v>224177.77806666668</v>
      </c>
      <c r="S35" s="60">
        <v>224177.77806666668</v>
      </c>
      <c r="T35" s="60">
        <v>224177.77806666668</v>
      </c>
      <c r="U35" s="29">
        <v>2690133.3368000002</v>
      </c>
      <c r="V35" s="57"/>
      <c r="W35" s="57"/>
    </row>
    <row r="36" spans="1:23" x14ac:dyDescent="0.25">
      <c r="A36" s="52" t="s">
        <v>12</v>
      </c>
      <c r="B36" s="47">
        <v>1100118</v>
      </c>
      <c r="C36" s="47" t="s">
        <v>13</v>
      </c>
      <c r="D36" s="47" t="s">
        <v>14</v>
      </c>
      <c r="E36" s="3" t="str">
        <f t="shared" si="4"/>
        <v>1.1.4</v>
      </c>
      <c r="F36" s="30">
        <v>410106</v>
      </c>
      <c r="G36" s="26" t="s">
        <v>15</v>
      </c>
      <c r="H36" s="27" t="s">
        <v>38</v>
      </c>
      <c r="I36" s="58">
        <f t="shared" si="5"/>
        <v>15043.2256</v>
      </c>
      <c r="J36" s="60">
        <v>15043.2256</v>
      </c>
      <c r="K36" s="60">
        <v>15043.2256</v>
      </c>
      <c r="L36" s="60">
        <v>15043.2256</v>
      </c>
      <c r="M36" s="60">
        <v>15043.2256</v>
      </c>
      <c r="N36" s="60">
        <v>15043.2256</v>
      </c>
      <c r="O36" s="60">
        <v>15043.2256</v>
      </c>
      <c r="P36" s="60">
        <v>15043.2256</v>
      </c>
      <c r="Q36" s="60">
        <v>15043.2256</v>
      </c>
      <c r="R36" s="60">
        <v>15043.2256</v>
      </c>
      <c r="S36" s="60">
        <v>15043.2256</v>
      </c>
      <c r="T36" s="60">
        <v>15043.2256</v>
      </c>
      <c r="U36" s="29">
        <v>180518.7072</v>
      </c>
      <c r="V36" s="57"/>
      <c r="W36" s="57"/>
    </row>
    <row r="37" spans="1:23" x14ac:dyDescent="0.25">
      <c r="A37" s="52" t="s">
        <v>12</v>
      </c>
      <c r="B37" s="47">
        <v>1100118</v>
      </c>
      <c r="C37" s="47" t="s">
        <v>13</v>
      </c>
      <c r="D37" s="47" t="s">
        <v>14</v>
      </c>
      <c r="E37" s="3" t="str">
        <f t="shared" si="4"/>
        <v>1.1.4</v>
      </c>
      <c r="F37" s="30">
        <v>410107</v>
      </c>
      <c r="G37" s="26" t="s">
        <v>15</v>
      </c>
      <c r="H37" s="27" t="s">
        <v>39</v>
      </c>
      <c r="I37" s="58">
        <f t="shared" si="5"/>
        <v>5720</v>
      </c>
      <c r="J37" s="60">
        <v>5720</v>
      </c>
      <c r="K37" s="60">
        <v>5720</v>
      </c>
      <c r="L37" s="60">
        <v>5720</v>
      </c>
      <c r="M37" s="60">
        <v>5720</v>
      </c>
      <c r="N37" s="60">
        <v>5720</v>
      </c>
      <c r="O37" s="60">
        <v>5720</v>
      </c>
      <c r="P37" s="60">
        <v>5720</v>
      </c>
      <c r="Q37" s="60">
        <v>5720</v>
      </c>
      <c r="R37" s="60">
        <v>5720</v>
      </c>
      <c r="S37" s="60">
        <v>5720</v>
      </c>
      <c r="T37" s="60">
        <v>5720</v>
      </c>
      <c r="U37" s="29">
        <v>68640</v>
      </c>
      <c r="V37" s="57"/>
      <c r="W37" s="57"/>
    </row>
    <row r="38" spans="1:23" x14ac:dyDescent="0.25">
      <c r="A38" s="52" t="s">
        <v>12</v>
      </c>
      <c r="B38" s="47">
        <v>1100118</v>
      </c>
      <c r="C38" s="47" t="s">
        <v>13</v>
      </c>
      <c r="D38" s="47" t="s">
        <v>14</v>
      </c>
      <c r="E38" s="3" t="str">
        <f t="shared" si="4"/>
        <v>1.1.4</v>
      </c>
      <c r="F38" s="30">
        <v>410108</v>
      </c>
      <c r="G38" s="26" t="s">
        <v>15</v>
      </c>
      <c r="H38" s="27" t="s">
        <v>40</v>
      </c>
      <c r="I38" s="58">
        <f t="shared" si="5"/>
        <v>3750</v>
      </c>
      <c r="J38" s="60">
        <v>3750</v>
      </c>
      <c r="K38" s="60">
        <v>3750</v>
      </c>
      <c r="L38" s="60">
        <v>3750</v>
      </c>
      <c r="M38" s="60">
        <v>3750</v>
      </c>
      <c r="N38" s="60">
        <v>3750</v>
      </c>
      <c r="O38" s="60">
        <v>3750</v>
      </c>
      <c r="P38" s="60">
        <v>3750</v>
      </c>
      <c r="Q38" s="60">
        <v>3750</v>
      </c>
      <c r="R38" s="60">
        <v>3750</v>
      </c>
      <c r="S38" s="60">
        <v>3750</v>
      </c>
      <c r="T38" s="60">
        <v>3750</v>
      </c>
      <c r="U38" s="29">
        <v>45000</v>
      </c>
      <c r="V38" s="57"/>
      <c r="W38" s="57"/>
    </row>
    <row r="39" spans="1:23" x14ac:dyDescent="0.25">
      <c r="A39" s="52" t="s">
        <v>12</v>
      </c>
      <c r="B39" s="47">
        <v>1100118</v>
      </c>
      <c r="C39" s="47" t="s">
        <v>13</v>
      </c>
      <c r="D39" s="47" t="s">
        <v>14</v>
      </c>
      <c r="E39" s="3" t="str">
        <f t="shared" si="4"/>
        <v>1.1.4</v>
      </c>
      <c r="F39" s="30">
        <v>410109</v>
      </c>
      <c r="G39" s="26" t="s">
        <v>15</v>
      </c>
      <c r="H39" s="27" t="s">
        <v>41</v>
      </c>
      <c r="I39" s="58">
        <f t="shared" si="5"/>
        <v>622.8841666666666</v>
      </c>
      <c r="J39" s="60">
        <v>622.8841666666666</v>
      </c>
      <c r="K39" s="60">
        <v>622.8841666666666</v>
      </c>
      <c r="L39" s="60">
        <v>622.8841666666666</v>
      </c>
      <c r="M39" s="60">
        <v>622.8841666666666</v>
      </c>
      <c r="N39" s="60">
        <v>622.8841666666666</v>
      </c>
      <c r="O39" s="60">
        <v>622.8841666666666</v>
      </c>
      <c r="P39" s="60">
        <v>622.8841666666666</v>
      </c>
      <c r="Q39" s="60">
        <v>622.8841666666666</v>
      </c>
      <c r="R39" s="60">
        <v>622.8841666666666</v>
      </c>
      <c r="S39" s="60">
        <v>622.8841666666666</v>
      </c>
      <c r="T39" s="60">
        <v>622.8841666666666</v>
      </c>
      <c r="U39" s="29">
        <v>7474.61</v>
      </c>
      <c r="V39" s="57"/>
      <c r="W39" s="57"/>
    </row>
    <row r="40" spans="1:23" x14ac:dyDescent="0.25">
      <c r="A40" s="52" t="s">
        <v>12</v>
      </c>
      <c r="B40" s="47">
        <v>1100118</v>
      </c>
      <c r="C40" s="47" t="s">
        <v>13</v>
      </c>
      <c r="D40" s="47" t="s">
        <v>14</v>
      </c>
      <c r="E40" s="3" t="str">
        <f t="shared" si="4"/>
        <v>1.1.4</v>
      </c>
      <c r="F40" s="30">
        <v>410110</v>
      </c>
      <c r="G40" s="26" t="s">
        <v>15</v>
      </c>
      <c r="H40" s="27" t="s">
        <v>42</v>
      </c>
      <c r="I40" s="58">
        <f t="shared" si="5"/>
        <v>34679.583333333336</v>
      </c>
      <c r="J40" s="60">
        <v>34679.583333333336</v>
      </c>
      <c r="K40" s="60">
        <v>34679.583333333336</v>
      </c>
      <c r="L40" s="60">
        <v>34679.583333333336</v>
      </c>
      <c r="M40" s="60">
        <v>34679.583333333336</v>
      </c>
      <c r="N40" s="60">
        <v>34679.583333333336</v>
      </c>
      <c r="O40" s="60">
        <v>34679.583333333336</v>
      </c>
      <c r="P40" s="60">
        <v>34679.583333333336</v>
      </c>
      <c r="Q40" s="60">
        <v>34679.583333333336</v>
      </c>
      <c r="R40" s="60">
        <v>34679.583333333336</v>
      </c>
      <c r="S40" s="60">
        <v>34679.583333333336</v>
      </c>
      <c r="T40" s="60">
        <v>34679.583333333336</v>
      </c>
      <c r="U40" s="29">
        <v>416155</v>
      </c>
      <c r="V40" s="57"/>
      <c r="W40" s="57"/>
    </row>
    <row r="41" spans="1:23" x14ac:dyDescent="0.25">
      <c r="A41" s="52" t="s">
        <v>12</v>
      </c>
      <c r="B41" s="47">
        <v>1100118</v>
      </c>
      <c r="C41" s="47" t="s">
        <v>13</v>
      </c>
      <c r="D41" s="47" t="s">
        <v>14</v>
      </c>
      <c r="E41" s="3" t="str">
        <f t="shared" si="4"/>
        <v>1.1.4</v>
      </c>
      <c r="F41" s="30">
        <v>410115</v>
      </c>
      <c r="G41" s="26" t="s">
        <v>15</v>
      </c>
      <c r="H41" s="27" t="s">
        <v>43</v>
      </c>
      <c r="I41" s="58">
        <f t="shared" si="5"/>
        <v>1580.1991666666665</v>
      </c>
      <c r="J41" s="60">
        <v>1580.1991666666665</v>
      </c>
      <c r="K41" s="60">
        <v>1580.1991666666665</v>
      </c>
      <c r="L41" s="60">
        <v>1580.1991666666665</v>
      </c>
      <c r="M41" s="60">
        <v>1580.1991666666665</v>
      </c>
      <c r="N41" s="60">
        <v>1580.1991666666665</v>
      </c>
      <c r="O41" s="60">
        <v>1580.1991666666665</v>
      </c>
      <c r="P41" s="60">
        <v>1580.1991666666665</v>
      </c>
      <c r="Q41" s="60">
        <v>1580.1991666666665</v>
      </c>
      <c r="R41" s="60">
        <v>1580.1991666666665</v>
      </c>
      <c r="S41" s="60">
        <v>1580.1991666666665</v>
      </c>
      <c r="T41" s="60">
        <v>1580.1991666666665</v>
      </c>
      <c r="U41" s="29">
        <v>18962.39</v>
      </c>
      <c r="V41" s="57"/>
      <c r="W41" s="57"/>
    </row>
    <row r="42" spans="1:23" x14ac:dyDescent="0.25">
      <c r="A42" s="52" t="s">
        <v>12</v>
      </c>
      <c r="B42" s="47">
        <v>1100118</v>
      </c>
      <c r="C42" s="47" t="s">
        <v>13</v>
      </c>
      <c r="D42" s="47" t="s">
        <v>14</v>
      </c>
      <c r="E42" s="3" t="str">
        <f t="shared" si="4"/>
        <v>1.1.4</v>
      </c>
      <c r="F42" s="30">
        <v>410116</v>
      </c>
      <c r="G42" s="26" t="s">
        <v>15</v>
      </c>
      <c r="H42" s="27" t="s">
        <v>44</v>
      </c>
      <c r="I42" s="58">
        <f t="shared" si="5"/>
        <v>466.66666666666669</v>
      </c>
      <c r="J42" s="60">
        <v>466.66666666666669</v>
      </c>
      <c r="K42" s="60">
        <v>466.66666666666669</v>
      </c>
      <c r="L42" s="60">
        <v>466.66666666666669</v>
      </c>
      <c r="M42" s="60">
        <v>466.66666666666669</v>
      </c>
      <c r="N42" s="60">
        <v>466.66666666666669</v>
      </c>
      <c r="O42" s="60">
        <v>466.66666666666669</v>
      </c>
      <c r="P42" s="60">
        <v>466.66666666666669</v>
      </c>
      <c r="Q42" s="60">
        <v>466.66666666666669</v>
      </c>
      <c r="R42" s="60">
        <v>466.66666666666669</v>
      </c>
      <c r="S42" s="60">
        <v>466.66666666666669</v>
      </c>
      <c r="T42" s="60">
        <v>466.66666666666669</v>
      </c>
      <c r="U42" s="29">
        <v>5600</v>
      </c>
      <c r="V42" s="57"/>
      <c r="W42" s="57"/>
    </row>
    <row r="43" spans="1:23" x14ac:dyDescent="0.25">
      <c r="A43" s="52" t="s">
        <v>12</v>
      </c>
      <c r="B43" s="47">
        <v>1100118</v>
      </c>
      <c r="C43" s="47" t="s">
        <v>13</v>
      </c>
      <c r="D43" s="47" t="s">
        <v>14</v>
      </c>
      <c r="E43" s="3" t="str">
        <f t="shared" si="4"/>
        <v>1.1.4</v>
      </c>
      <c r="F43" s="32">
        <v>410201</v>
      </c>
      <c r="G43" s="26" t="s">
        <v>15</v>
      </c>
      <c r="H43" s="27" t="s">
        <v>45</v>
      </c>
      <c r="I43" s="58">
        <f t="shared" si="5"/>
        <v>5928</v>
      </c>
      <c r="J43" s="60">
        <v>5928</v>
      </c>
      <c r="K43" s="60">
        <v>5928</v>
      </c>
      <c r="L43" s="60">
        <v>5928</v>
      </c>
      <c r="M43" s="60">
        <v>5928</v>
      </c>
      <c r="N43" s="60">
        <v>5928</v>
      </c>
      <c r="O43" s="60">
        <v>5928</v>
      </c>
      <c r="P43" s="60">
        <v>5928</v>
      </c>
      <c r="Q43" s="60">
        <v>5928</v>
      </c>
      <c r="R43" s="60">
        <v>5928</v>
      </c>
      <c r="S43" s="60">
        <v>5928</v>
      </c>
      <c r="T43" s="60">
        <v>5928</v>
      </c>
      <c r="U43" s="29">
        <v>71136</v>
      </c>
      <c r="V43" s="57"/>
      <c r="W43" s="57"/>
    </row>
    <row r="44" spans="1:23" x14ac:dyDescent="0.25">
      <c r="A44" s="52" t="s">
        <v>12</v>
      </c>
      <c r="B44" s="47">
        <v>1100118</v>
      </c>
      <c r="C44" s="47" t="s">
        <v>13</v>
      </c>
      <c r="D44" s="47" t="s">
        <v>14</v>
      </c>
      <c r="E44" s="3" t="str">
        <f t="shared" si="4"/>
        <v>1.1.4</v>
      </c>
      <c r="F44" s="32">
        <v>410202</v>
      </c>
      <c r="G44" s="26" t="s">
        <v>15</v>
      </c>
      <c r="H44" s="27" t="s">
        <v>46</v>
      </c>
      <c r="I44" s="58">
        <f t="shared" si="5"/>
        <v>681.17399999999998</v>
      </c>
      <c r="J44" s="60">
        <v>681.17399999999998</v>
      </c>
      <c r="K44" s="60">
        <v>681.17399999999998</v>
      </c>
      <c r="L44" s="60">
        <v>681.17399999999998</v>
      </c>
      <c r="M44" s="60">
        <v>681.17399999999998</v>
      </c>
      <c r="N44" s="60">
        <v>681.17399999999998</v>
      </c>
      <c r="O44" s="60">
        <v>681.17399999999998</v>
      </c>
      <c r="P44" s="60">
        <v>681.17399999999998</v>
      </c>
      <c r="Q44" s="60">
        <v>681.17399999999998</v>
      </c>
      <c r="R44" s="60">
        <v>681.17399999999998</v>
      </c>
      <c r="S44" s="60">
        <v>681.17399999999998</v>
      </c>
      <c r="T44" s="60">
        <v>681.17399999999998</v>
      </c>
      <c r="U44" s="29">
        <v>8174.0879999999997</v>
      </c>
      <c r="V44" s="57"/>
      <c r="W44" s="57"/>
    </row>
    <row r="45" spans="1:23" x14ac:dyDescent="0.25">
      <c r="A45" s="52" t="s">
        <v>12</v>
      </c>
      <c r="B45" s="47">
        <v>1100118</v>
      </c>
      <c r="C45" s="47" t="s">
        <v>13</v>
      </c>
      <c r="D45" s="47" t="s">
        <v>14</v>
      </c>
      <c r="E45" s="3" t="str">
        <f t="shared" si="4"/>
        <v>1.1.4</v>
      </c>
      <c r="F45" s="32">
        <v>410203</v>
      </c>
      <c r="G45" s="26" t="s">
        <v>15</v>
      </c>
      <c r="H45" s="27" t="s">
        <v>47</v>
      </c>
      <c r="I45" s="58">
        <f t="shared" si="5"/>
        <v>782.49599999999998</v>
      </c>
      <c r="J45" s="60">
        <v>782.49599999999998</v>
      </c>
      <c r="K45" s="60">
        <v>782.49599999999998</v>
      </c>
      <c r="L45" s="60">
        <v>782.49599999999998</v>
      </c>
      <c r="M45" s="60">
        <v>782.49599999999998</v>
      </c>
      <c r="N45" s="60">
        <v>782.49599999999998</v>
      </c>
      <c r="O45" s="60">
        <v>782.49599999999998</v>
      </c>
      <c r="P45" s="60">
        <v>782.49599999999998</v>
      </c>
      <c r="Q45" s="60">
        <v>782.49599999999998</v>
      </c>
      <c r="R45" s="60">
        <v>782.49599999999998</v>
      </c>
      <c r="S45" s="60">
        <v>782.49599999999998</v>
      </c>
      <c r="T45" s="60">
        <v>782.49599999999998</v>
      </c>
      <c r="U45" s="29">
        <v>9389.9519999999993</v>
      </c>
      <c r="V45" s="57"/>
      <c r="W45" s="57"/>
    </row>
    <row r="46" spans="1:23" x14ac:dyDescent="0.25">
      <c r="A46" s="52" t="s">
        <v>12</v>
      </c>
      <c r="B46" s="47">
        <v>1100118</v>
      </c>
      <c r="C46" s="47" t="s">
        <v>13</v>
      </c>
      <c r="D46" s="47" t="s">
        <v>14</v>
      </c>
      <c r="E46" s="3" t="str">
        <f t="shared" si="4"/>
        <v>1.1.4</v>
      </c>
      <c r="F46" s="32">
        <v>410204</v>
      </c>
      <c r="G46" s="26" t="s">
        <v>15</v>
      </c>
      <c r="H46" s="27" t="s">
        <v>48</v>
      </c>
      <c r="I46" s="58">
        <f t="shared" si="5"/>
        <v>366.66666666666669</v>
      </c>
      <c r="J46" s="60">
        <v>366.66666666666669</v>
      </c>
      <c r="K46" s="60">
        <v>366.66666666666669</v>
      </c>
      <c r="L46" s="60">
        <v>366.66666666666669</v>
      </c>
      <c r="M46" s="60">
        <v>366.66666666666669</v>
      </c>
      <c r="N46" s="60">
        <v>366.66666666666669</v>
      </c>
      <c r="O46" s="60">
        <v>366.66666666666669</v>
      </c>
      <c r="P46" s="60">
        <v>366.66666666666669</v>
      </c>
      <c r="Q46" s="60">
        <v>366.66666666666669</v>
      </c>
      <c r="R46" s="60">
        <v>366.66666666666669</v>
      </c>
      <c r="S46" s="60">
        <v>366.66666666666669</v>
      </c>
      <c r="T46" s="60">
        <v>366.66666666666669</v>
      </c>
      <c r="U46" s="29">
        <v>4400</v>
      </c>
      <c r="V46" s="57"/>
      <c r="W46" s="57"/>
    </row>
    <row r="47" spans="1:23" x14ac:dyDescent="0.25">
      <c r="A47" s="52" t="s">
        <v>12</v>
      </c>
      <c r="B47" s="47">
        <v>1100118</v>
      </c>
      <c r="C47" s="47" t="s">
        <v>13</v>
      </c>
      <c r="D47" s="47" t="s">
        <v>14</v>
      </c>
      <c r="E47" s="3" t="str">
        <f t="shared" si="4"/>
        <v>1.1.4</v>
      </c>
      <c r="F47" s="32">
        <v>410205</v>
      </c>
      <c r="G47" s="26" t="s">
        <v>15</v>
      </c>
      <c r="H47" s="27" t="s">
        <v>49</v>
      </c>
      <c r="I47" s="58">
        <f t="shared" si="5"/>
        <v>162.16200000000001</v>
      </c>
      <c r="J47" s="60">
        <v>162.16200000000001</v>
      </c>
      <c r="K47" s="60">
        <v>162.16200000000001</v>
      </c>
      <c r="L47" s="60">
        <v>162.16200000000001</v>
      </c>
      <c r="M47" s="60">
        <v>162.16200000000001</v>
      </c>
      <c r="N47" s="60">
        <v>162.16200000000001</v>
      </c>
      <c r="O47" s="60">
        <v>162.16200000000001</v>
      </c>
      <c r="P47" s="60">
        <v>162.16200000000001</v>
      </c>
      <c r="Q47" s="60">
        <v>162.16200000000001</v>
      </c>
      <c r="R47" s="60">
        <v>162.16200000000001</v>
      </c>
      <c r="S47" s="60">
        <v>162.16200000000001</v>
      </c>
      <c r="T47" s="60">
        <v>162.16200000000001</v>
      </c>
      <c r="U47" s="29">
        <v>1945.944</v>
      </c>
      <c r="V47" s="57"/>
      <c r="W47" s="57"/>
    </row>
    <row r="48" spans="1:23" x14ac:dyDescent="0.25">
      <c r="A48" s="52" t="s">
        <v>12</v>
      </c>
      <c r="B48" s="47">
        <v>1100118</v>
      </c>
      <c r="C48" s="47" t="s">
        <v>13</v>
      </c>
      <c r="D48" s="47" t="s">
        <v>14</v>
      </c>
      <c r="E48" s="3" t="str">
        <f t="shared" si="4"/>
        <v>1.1.4</v>
      </c>
      <c r="F48" s="32">
        <v>410206</v>
      </c>
      <c r="G48" s="26" t="s">
        <v>15</v>
      </c>
      <c r="H48" s="27" t="s">
        <v>50</v>
      </c>
      <c r="I48" s="58">
        <f t="shared" si="5"/>
        <v>11650</v>
      </c>
      <c r="J48" s="60">
        <v>11650</v>
      </c>
      <c r="K48" s="60">
        <v>11650</v>
      </c>
      <c r="L48" s="60">
        <v>11650</v>
      </c>
      <c r="M48" s="60">
        <v>11650</v>
      </c>
      <c r="N48" s="60">
        <v>11650</v>
      </c>
      <c r="O48" s="60">
        <v>11650</v>
      </c>
      <c r="P48" s="60">
        <v>11650</v>
      </c>
      <c r="Q48" s="60">
        <v>11650</v>
      </c>
      <c r="R48" s="60">
        <v>11650</v>
      </c>
      <c r="S48" s="60">
        <v>11650</v>
      </c>
      <c r="T48" s="60">
        <v>11650</v>
      </c>
      <c r="U48" s="29">
        <v>139800</v>
      </c>
      <c r="V48" s="57"/>
      <c r="W48" s="57"/>
    </row>
    <row r="49" spans="1:23" x14ac:dyDescent="0.25">
      <c r="A49" s="52" t="s">
        <v>12</v>
      </c>
      <c r="B49" s="47">
        <v>1100118</v>
      </c>
      <c r="C49" s="47" t="s">
        <v>13</v>
      </c>
      <c r="D49" s="47" t="s">
        <v>14</v>
      </c>
      <c r="E49" s="3" t="str">
        <f t="shared" si="4"/>
        <v>1.1.4</v>
      </c>
      <c r="F49" s="32">
        <v>410207</v>
      </c>
      <c r="G49" s="26" t="s">
        <v>15</v>
      </c>
      <c r="H49" s="27" t="s">
        <v>51</v>
      </c>
      <c r="I49" s="58">
        <f t="shared" si="5"/>
        <v>548.75</v>
      </c>
      <c r="J49" s="60">
        <v>548.75</v>
      </c>
      <c r="K49" s="60">
        <v>548.75</v>
      </c>
      <c r="L49" s="60">
        <v>548.75</v>
      </c>
      <c r="M49" s="60">
        <v>548.75</v>
      </c>
      <c r="N49" s="60">
        <v>548.75</v>
      </c>
      <c r="O49" s="60">
        <v>548.75</v>
      </c>
      <c r="P49" s="60">
        <v>548.75</v>
      </c>
      <c r="Q49" s="60">
        <v>548.75</v>
      </c>
      <c r="R49" s="60">
        <v>548.75</v>
      </c>
      <c r="S49" s="60">
        <v>548.75</v>
      </c>
      <c r="T49" s="60">
        <v>548.75</v>
      </c>
      <c r="U49" s="29">
        <v>6585</v>
      </c>
      <c r="V49" s="57"/>
      <c r="W49" s="57"/>
    </row>
    <row r="50" spans="1:23" x14ac:dyDescent="0.25">
      <c r="A50" s="52" t="s">
        <v>12</v>
      </c>
      <c r="B50" s="47">
        <v>1100118</v>
      </c>
      <c r="C50" s="47" t="s">
        <v>13</v>
      </c>
      <c r="D50" s="47" t="s">
        <v>14</v>
      </c>
      <c r="E50" s="3" t="str">
        <f t="shared" si="4"/>
        <v>1.1.4</v>
      </c>
      <c r="F50" s="32">
        <v>410208</v>
      </c>
      <c r="G50" s="26" t="s">
        <v>15</v>
      </c>
      <c r="H50" s="27" t="s">
        <v>52</v>
      </c>
      <c r="I50" s="58">
        <f t="shared" si="5"/>
        <v>80</v>
      </c>
      <c r="J50" s="60">
        <v>80</v>
      </c>
      <c r="K50" s="60">
        <v>80</v>
      </c>
      <c r="L50" s="60">
        <v>80</v>
      </c>
      <c r="M50" s="60">
        <v>80</v>
      </c>
      <c r="N50" s="60">
        <v>80</v>
      </c>
      <c r="O50" s="60">
        <v>80</v>
      </c>
      <c r="P50" s="60">
        <v>80</v>
      </c>
      <c r="Q50" s="60">
        <v>80</v>
      </c>
      <c r="R50" s="60">
        <v>80</v>
      </c>
      <c r="S50" s="60">
        <v>80</v>
      </c>
      <c r="T50" s="60">
        <v>80</v>
      </c>
      <c r="U50" s="29">
        <v>960</v>
      </c>
      <c r="V50" s="57"/>
      <c r="W50" s="57"/>
    </row>
    <row r="51" spans="1:23" x14ac:dyDescent="0.25">
      <c r="A51" s="52" t="s">
        <v>12</v>
      </c>
      <c r="B51" s="47">
        <v>1100118</v>
      </c>
      <c r="C51" s="47" t="s">
        <v>13</v>
      </c>
      <c r="D51" s="47" t="s">
        <v>14</v>
      </c>
      <c r="E51" s="3" t="str">
        <f>VLOOKUP(F51,CLASECINGR,2,FALSE)</f>
        <v>1.1.4</v>
      </c>
      <c r="F51" s="32">
        <v>410301</v>
      </c>
      <c r="G51" s="26" t="s">
        <v>15</v>
      </c>
      <c r="H51" s="27" t="s">
        <v>53</v>
      </c>
      <c r="I51" s="58">
        <f t="shared" si="5"/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29"/>
      <c r="V51" s="57"/>
      <c r="W51" s="57"/>
    </row>
    <row r="52" spans="1:23" x14ac:dyDescent="0.25">
      <c r="A52" s="21"/>
      <c r="B52" s="21"/>
      <c r="C52" s="21" t="s">
        <v>54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4">
        <f>SUM(U53:U128)</f>
        <v>4272355.2743999995</v>
      </c>
      <c r="V52" s="57"/>
      <c r="W52" s="57"/>
    </row>
    <row r="53" spans="1:23" x14ac:dyDescent="0.25">
      <c r="A53" s="52" t="s">
        <v>12</v>
      </c>
      <c r="B53" s="47">
        <v>1100118</v>
      </c>
      <c r="C53" s="47" t="s">
        <v>13</v>
      </c>
      <c r="D53" s="47" t="s">
        <v>14</v>
      </c>
      <c r="E53" s="3" t="str">
        <f t="shared" ref="E53:E128" si="6">VLOOKUP(F53,CLASECINGR,2,FALSE)</f>
        <v>1.1.4</v>
      </c>
      <c r="F53" s="32">
        <v>430101</v>
      </c>
      <c r="G53" s="26" t="s">
        <v>15</v>
      </c>
      <c r="H53" s="27" t="s">
        <v>55</v>
      </c>
      <c r="I53" s="58">
        <f>U53/12</f>
        <v>2341.9023333333334</v>
      </c>
      <c r="J53" s="60">
        <v>2341.9023333333334</v>
      </c>
      <c r="K53" s="60">
        <v>2341.9023333333334</v>
      </c>
      <c r="L53" s="60">
        <v>2341.9023333333334</v>
      </c>
      <c r="M53" s="60">
        <v>2341.9023333333334</v>
      </c>
      <c r="N53" s="60">
        <v>2341.9023333333334</v>
      </c>
      <c r="O53" s="60">
        <v>2341.9023333333334</v>
      </c>
      <c r="P53" s="60">
        <v>2341.9023333333334</v>
      </c>
      <c r="Q53" s="60">
        <v>2341.9023333333334</v>
      </c>
      <c r="R53" s="60">
        <v>2341.9023333333334</v>
      </c>
      <c r="S53" s="60">
        <v>2341.9023333333334</v>
      </c>
      <c r="T53" s="60">
        <v>2341.9023333333334</v>
      </c>
      <c r="U53" s="29">
        <v>28102.828000000001</v>
      </c>
      <c r="V53" s="57"/>
      <c r="W53" s="57"/>
    </row>
    <row r="54" spans="1:23" x14ac:dyDescent="0.25">
      <c r="A54" s="52" t="s">
        <v>12</v>
      </c>
      <c r="B54" s="47">
        <v>1100118</v>
      </c>
      <c r="C54" s="47" t="s">
        <v>13</v>
      </c>
      <c r="D54" s="47" t="s">
        <v>14</v>
      </c>
      <c r="E54" s="3" t="str">
        <f t="shared" si="6"/>
        <v>1.1.4</v>
      </c>
      <c r="F54" s="32">
        <v>430102</v>
      </c>
      <c r="G54" s="26" t="s">
        <v>15</v>
      </c>
      <c r="H54" s="27" t="s">
        <v>56</v>
      </c>
      <c r="I54" s="58">
        <f t="shared" ref="I54:I117" si="7">U54/12</f>
        <v>2001.4800000000002</v>
      </c>
      <c r="J54" s="60">
        <v>2001.4800000000002</v>
      </c>
      <c r="K54" s="60">
        <v>2001.4800000000002</v>
      </c>
      <c r="L54" s="60">
        <v>2001.4800000000002</v>
      </c>
      <c r="M54" s="60">
        <v>2001.4800000000002</v>
      </c>
      <c r="N54" s="60">
        <v>2001.4800000000002</v>
      </c>
      <c r="O54" s="60">
        <v>2001.4800000000002</v>
      </c>
      <c r="P54" s="60">
        <v>2001.4800000000002</v>
      </c>
      <c r="Q54" s="60">
        <v>2001.4800000000002</v>
      </c>
      <c r="R54" s="60">
        <v>2001.4800000000002</v>
      </c>
      <c r="S54" s="60">
        <v>2001.4800000000002</v>
      </c>
      <c r="T54" s="60">
        <v>2001.4800000000002</v>
      </c>
      <c r="U54" s="29">
        <v>24017.760000000002</v>
      </c>
      <c r="V54" s="57"/>
      <c r="W54" s="57"/>
    </row>
    <row r="55" spans="1:23" x14ac:dyDescent="0.25">
      <c r="A55" s="52" t="s">
        <v>12</v>
      </c>
      <c r="B55" s="47">
        <v>1100118</v>
      </c>
      <c r="C55" s="47" t="s">
        <v>13</v>
      </c>
      <c r="D55" s="47" t="s">
        <v>14</v>
      </c>
      <c r="E55" s="3" t="str">
        <f t="shared" si="6"/>
        <v>1.1.4</v>
      </c>
      <c r="F55" s="30">
        <v>430103</v>
      </c>
      <c r="G55" s="26" t="s">
        <v>15</v>
      </c>
      <c r="H55" s="27" t="s">
        <v>57</v>
      </c>
      <c r="I55" s="58">
        <f t="shared" si="7"/>
        <v>208</v>
      </c>
      <c r="J55" s="60">
        <v>208</v>
      </c>
      <c r="K55" s="60">
        <v>208</v>
      </c>
      <c r="L55" s="60">
        <v>208</v>
      </c>
      <c r="M55" s="60">
        <v>208</v>
      </c>
      <c r="N55" s="60">
        <v>208</v>
      </c>
      <c r="O55" s="60">
        <v>208</v>
      </c>
      <c r="P55" s="60">
        <v>208</v>
      </c>
      <c r="Q55" s="60">
        <v>208</v>
      </c>
      <c r="R55" s="60">
        <v>208</v>
      </c>
      <c r="S55" s="60">
        <v>208</v>
      </c>
      <c r="T55" s="60">
        <v>208</v>
      </c>
      <c r="U55" s="29">
        <v>2496</v>
      </c>
      <c r="V55" s="57"/>
      <c r="W55" s="57"/>
    </row>
    <row r="56" spans="1:23" x14ac:dyDescent="0.25">
      <c r="A56" s="52" t="s">
        <v>12</v>
      </c>
      <c r="B56" s="47">
        <v>1100118</v>
      </c>
      <c r="C56" s="47" t="s">
        <v>13</v>
      </c>
      <c r="D56" s="47" t="s">
        <v>14</v>
      </c>
      <c r="E56" s="3" t="str">
        <f t="shared" si="6"/>
        <v>1.1.4</v>
      </c>
      <c r="F56" s="30">
        <v>430104</v>
      </c>
      <c r="G56" s="26" t="s">
        <v>15</v>
      </c>
      <c r="H56" s="27" t="s">
        <v>58</v>
      </c>
      <c r="I56" s="58">
        <f t="shared" si="7"/>
        <v>472.16</v>
      </c>
      <c r="J56" s="60">
        <v>472.16</v>
      </c>
      <c r="K56" s="60">
        <v>472.16</v>
      </c>
      <c r="L56" s="60">
        <v>472.16</v>
      </c>
      <c r="M56" s="60">
        <v>472.16</v>
      </c>
      <c r="N56" s="60">
        <v>472.16</v>
      </c>
      <c r="O56" s="60">
        <v>472.16</v>
      </c>
      <c r="P56" s="60">
        <v>472.16</v>
      </c>
      <c r="Q56" s="60">
        <v>472.16</v>
      </c>
      <c r="R56" s="60">
        <v>472.16</v>
      </c>
      <c r="S56" s="60">
        <v>472.16</v>
      </c>
      <c r="T56" s="60">
        <v>472.16</v>
      </c>
      <c r="U56" s="29">
        <v>5665.92</v>
      </c>
      <c r="V56" s="57"/>
      <c r="W56" s="57"/>
    </row>
    <row r="57" spans="1:23" x14ac:dyDescent="0.25">
      <c r="A57" s="52" t="s">
        <v>12</v>
      </c>
      <c r="B57" s="47">
        <v>1100118</v>
      </c>
      <c r="C57" s="47" t="s">
        <v>13</v>
      </c>
      <c r="D57" s="47" t="s">
        <v>14</v>
      </c>
      <c r="E57" s="3" t="str">
        <f t="shared" si="6"/>
        <v>1.1.4</v>
      </c>
      <c r="F57" s="30">
        <v>430105</v>
      </c>
      <c r="G57" s="26" t="s">
        <v>15</v>
      </c>
      <c r="H57" s="27" t="s">
        <v>59</v>
      </c>
      <c r="I57" s="58">
        <f t="shared" si="7"/>
        <v>200</v>
      </c>
      <c r="J57" s="60">
        <v>200</v>
      </c>
      <c r="K57" s="60">
        <v>200</v>
      </c>
      <c r="L57" s="60">
        <v>200</v>
      </c>
      <c r="M57" s="60">
        <v>200</v>
      </c>
      <c r="N57" s="60">
        <v>200</v>
      </c>
      <c r="O57" s="60">
        <v>200</v>
      </c>
      <c r="P57" s="60">
        <v>200</v>
      </c>
      <c r="Q57" s="60">
        <v>200</v>
      </c>
      <c r="R57" s="60">
        <v>200</v>
      </c>
      <c r="S57" s="60">
        <v>200</v>
      </c>
      <c r="T57" s="60">
        <v>200</v>
      </c>
      <c r="U57" s="29">
        <v>2400</v>
      </c>
      <c r="V57" s="57"/>
      <c r="W57" s="57"/>
    </row>
    <row r="58" spans="1:23" x14ac:dyDescent="0.25">
      <c r="A58" s="52" t="s">
        <v>12</v>
      </c>
      <c r="B58" s="47">
        <v>1100118</v>
      </c>
      <c r="C58" s="47" t="s">
        <v>13</v>
      </c>
      <c r="D58" s="47" t="s">
        <v>14</v>
      </c>
      <c r="E58" s="3" t="str">
        <f t="shared" si="6"/>
        <v>1.1.4</v>
      </c>
      <c r="F58" s="30">
        <v>430106</v>
      </c>
      <c r="G58" s="26" t="s">
        <v>15</v>
      </c>
      <c r="H58" s="27" t="s">
        <v>60</v>
      </c>
      <c r="I58" s="58">
        <f t="shared" si="7"/>
        <v>1353.4558333333332</v>
      </c>
      <c r="J58" s="60">
        <v>1353.4558333333332</v>
      </c>
      <c r="K58" s="60">
        <v>1353.4558333333332</v>
      </c>
      <c r="L58" s="60">
        <v>1353.4558333333332</v>
      </c>
      <c r="M58" s="60">
        <v>1353.4558333333332</v>
      </c>
      <c r="N58" s="60">
        <v>1353.4558333333332</v>
      </c>
      <c r="O58" s="60">
        <v>1353.4558333333332</v>
      </c>
      <c r="P58" s="60">
        <v>1353.4558333333332</v>
      </c>
      <c r="Q58" s="60">
        <v>1353.4558333333332</v>
      </c>
      <c r="R58" s="60">
        <v>1353.4558333333332</v>
      </c>
      <c r="S58" s="60">
        <v>1353.4558333333332</v>
      </c>
      <c r="T58" s="60">
        <v>1353.4558333333332</v>
      </c>
      <c r="U58" s="29">
        <v>16241.47</v>
      </c>
      <c r="V58" s="57"/>
      <c r="W58" s="57"/>
    </row>
    <row r="59" spans="1:23" x14ac:dyDescent="0.25">
      <c r="A59" s="52" t="s">
        <v>12</v>
      </c>
      <c r="B59" s="47">
        <v>1100118</v>
      </c>
      <c r="C59" s="47" t="s">
        <v>13</v>
      </c>
      <c r="D59" s="47" t="s">
        <v>14</v>
      </c>
      <c r="E59" s="3" t="str">
        <f t="shared" si="6"/>
        <v>1.1.4</v>
      </c>
      <c r="F59" s="30">
        <v>430107</v>
      </c>
      <c r="G59" s="26" t="s">
        <v>15</v>
      </c>
      <c r="H59" s="27" t="s">
        <v>61</v>
      </c>
      <c r="I59" s="58">
        <f t="shared" si="7"/>
        <v>1000</v>
      </c>
      <c r="J59" s="60">
        <v>1000</v>
      </c>
      <c r="K59" s="60">
        <v>1000</v>
      </c>
      <c r="L59" s="60">
        <v>1000</v>
      </c>
      <c r="M59" s="60">
        <v>1000</v>
      </c>
      <c r="N59" s="60">
        <v>1000</v>
      </c>
      <c r="O59" s="60">
        <v>1000</v>
      </c>
      <c r="P59" s="60">
        <v>1000</v>
      </c>
      <c r="Q59" s="60">
        <v>1000</v>
      </c>
      <c r="R59" s="60">
        <v>1000</v>
      </c>
      <c r="S59" s="60">
        <v>1000</v>
      </c>
      <c r="T59" s="60">
        <v>1000</v>
      </c>
      <c r="U59" s="29">
        <v>12000</v>
      </c>
      <c r="V59" s="57"/>
      <c r="W59" s="57"/>
    </row>
    <row r="60" spans="1:23" x14ac:dyDescent="0.25">
      <c r="A60" s="52" t="s">
        <v>12</v>
      </c>
      <c r="B60" s="47">
        <v>1100118</v>
      </c>
      <c r="C60" s="47" t="s">
        <v>13</v>
      </c>
      <c r="D60" s="47" t="s">
        <v>14</v>
      </c>
      <c r="E60" s="3" t="str">
        <f t="shared" si="6"/>
        <v>1.1.4</v>
      </c>
      <c r="F60" s="30">
        <v>430108</v>
      </c>
      <c r="G60" s="26" t="s">
        <v>15</v>
      </c>
      <c r="H60" s="27" t="s">
        <v>62</v>
      </c>
      <c r="I60" s="58">
        <f t="shared" si="7"/>
        <v>1931.2704666666666</v>
      </c>
      <c r="J60" s="60">
        <v>1931.2704666666666</v>
      </c>
      <c r="K60" s="60">
        <v>1931.2704666666666</v>
      </c>
      <c r="L60" s="60">
        <v>1931.2704666666666</v>
      </c>
      <c r="M60" s="60">
        <v>1931.2704666666666</v>
      </c>
      <c r="N60" s="60">
        <v>1931.2704666666666</v>
      </c>
      <c r="O60" s="60">
        <v>1931.2704666666666</v>
      </c>
      <c r="P60" s="60">
        <v>1931.2704666666666</v>
      </c>
      <c r="Q60" s="60">
        <v>1931.2704666666666</v>
      </c>
      <c r="R60" s="60">
        <v>1931.2704666666666</v>
      </c>
      <c r="S60" s="60">
        <v>1931.2704666666666</v>
      </c>
      <c r="T60" s="60">
        <v>1931.2704666666666</v>
      </c>
      <c r="U60" s="29">
        <v>23175.245599999998</v>
      </c>
      <c r="V60" s="57"/>
      <c r="W60" s="57"/>
    </row>
    <row r="61" spans="1:23" x14ac:dyDescent="0.25">
      <c r="A61" s="52" t="s">
        <v>12</v>
      </c>
      <c r="B61" s="47">
        <v>1100118</v>
      </c>
      <c r="C61" s="47" t="s">
        <v>13</v>
      </c>
      <c r="D61" s="47" t="s">
        <v>14</v>
      </c>
      <c r="E61" s="3" t="str">
        <f t="shared" si="6"/>
        <v>1.1.4</v>
      </c>
      <c r="F61" s="30">
        <v>430109</v>
      </c>
      <c r="G61" s="26" t="s">
        <v>15</v>
      </c>
      <c r="H61" s="27" t="s">
        <v>63</v>
      </c>
      <c r="I61" s="58">
        <f t="shared" si="7"/>
        <v>750</v>
      </c>
      <c r="J61" s="60">
        <v>750</v>
      </c>
      <c r="K61" s="60">
        <v>750</v>
      </c>
      <c r="L61" s="60">
        <v>750</v>
      </c>
      <c r="M61" s="60">
        <v>750</v>
      </c>
      <c r="N61" s="60">
        <v>750</v>
      </c>
      <c r="O61" s="60">
        <v>750</v>
      </c>
      <c r="P61" s="60">
        <v>750</v>
      </c>
      <c r="Q61" s="60">
        <v>750</v>
      </c>
      <c r="R61" s="60">
        <v>750</v>
      </c>
      <c r="S61" s="60">
        <v>750</v>
      </c>
      <c r="T61" s="60">
        <v>750</v>
      </c>
      <c r="U61" s="29">
        <v>9000</v>
      </c>
      <c r="V61" s="57"/>
      <c r="W61" s="57"/>
    </row>
    <row r="62" spans="1:23" x14ac:dyDescent="0.25">
      <c r="A62" s="52" t="s">
        <v>12</v>
      </c>
      <c r="B62" s="47">
        <v>1100118</v>
      </c>
      <c r="C62" s="47" t="s">
        <v>13</v>
      </c>
      <c r="D62" s="47" t="s">
        <v>14</v>
      </c>
      <c r="E62" s="3" t="str">
        <f t="shared" si="6"/>
        <v>1.1.4</v>
      </c>
      <c r="F62" s="30">
        <v>430110</v>
      </c>
      <c r="G62" s="26" t="s">
        <v>15</v>
      </c>
      <c r="H62" s="27" t="s">
        <v>64</v>
      </c>
      <c r="I62" s="58">
        <f t="shared" si="7"/>
        <v>766.66666666666663</v>
      </c>
      <c r="J62" s="60">
        <v>766.66666666666663</v>
      </c>
      <c r="K62" s="60">
        <v>766.66666666666663</v>
      </c>
      <c r="L62" s="60">
        <v>766.66666666666663</v>
      </c>
      <c r="M62" s="60">
        <v>766.66666666666663</v>
      </c>
      <c r="N62" s="60">
        <v>766.66666666666663</v>
      </c>
      <c r="O62" s="60">
        <v>766.66666666666663</v>
      </c>
      <c r="P62" s="60">
        <v>766.66666666666663</v>
      </c>
      <c r="Q62" s="60">
        <v>766.66666666666663</v>
      </c>
      <c r="R62" s="60">
        <v>766.66666666666663</v>
      </c>
      <c r="S62" s="60">
        <v>766.66666666666663</v>
      </c>
      <c r="T62" s="60">
        <v>766.66666666666663</v>
      </c>
      <c r="U62" s="29">
        <v>9200</v>
      </c>
      <c r="V62" s="57"/>
      <c r="W62" s="57"/>
    </row>
    <row r="63" spans="1:23" x14ac:dyDescent="0.25">
      <c r="A63" s="52" t="s">
        <v>12</v>
      </c>
      <c r="B63" s="47">
        <v>1100118</v>
      </c>
      <c r="C63" s="47" t="s">
        <v>13</v>
      </c>
      <c r="D63" s="47" t="s">
        <v>14</v>
      </c>
      <c r="E63" s="3" t="str">
        <f t="shared" si="6"/>
        <v>1.1.4</v>
      </c>
      <c r="F63" s="30">
        <v>430111</v>
      </c>
      <c r="G63" s="26" t="s">
        <v>15</v>
      </c>
      <c r="H63" s="27" t="s">
        <v>65</v>
      </c>
      <c r="I63" s="58">
        <f t="shared" si="7"/>
        <v>83.333333333333329</v>
      </c>
      <c r="J63" s="60">
        <v>83.333333333333329</v>
      </c>
      <c r="K63" s="60">
        <v>83.333333333333329</v>
      </c>
      <c r="L63" s="60">
        <v>83.333333333333329</v>
      </c>
      <c r="M63" s="60">
        <v>83.333333333333329</v>
      </c>
      <c r="N63" s="60">
        <v>83.333333333333329</v>
      </c>
      <c r="O63" s="60">
        <v>83.333333333333329</v>
      </c>
      <c r="P63" s="60">
        <v>83.333333333333329</v>
      </c>
      <c r="Q63" s="60">
        <v>83.333333333333329</v>
      </c>
      <c r="R63" s="60">
        <v>83.333333333333329</v>
      </c>
      <c r="S63" s="60">
        <v>83.333333333333329</v>
      </c>
      <c r="T63" s="60">
        <v>83.333333333333329</v>
      </c>
      <c r="U63" s="29">
        <v>1000</v>
      </c>
      <c r="V63" s="57"/>
      <c r="W63" s="57"/>
    </row>
    <row r="64" spans="1:23" x14ac:dyDescent="0.25">
      <c r="A64" s="52" t="s">
        <v>12</v>
      </c>
      <c r="B64" s="47">
        <v>1100118</v>
      </c>
      <c r="C64" s="47" t="s">
        <v>13</v>
      </c>
      <c r="D64" s="47" t="s">
        <v>14</v>
      </c>
      <c r="E64" s="3" t="str">
        <f t="shared" si="6"/>
        <v>1.1.4</v>
      </c>
      <c r="F64" s="30">
        <v>430112</v>
      </c>
      <c r="G64" s="26" t="s">
        <v>15</v>
      </c>
      <c r="H64" s="27" t="s">
        <v>66</v>
      </c>
      <c r="I64" s="58">
        <f t="shared" si="7"/>
        <v>1425</v>
      </c>
      <c r="J64" s="60">
        <v>1425</v>
      </c>
      <c r="K64" s="60">
        <v>1425</v>
      </c>
      <c r="L64" s="60">
        <v>1425</v>
      </c>
      <c r="M64" s="60">
        <v>1425</v>
      </c>
      <c r="N64" s="60">
        <v>1425</v>
      </c>
      <c r="O64" s="60">
        <v>1425</v>
      </c>
      <c r="P64" s="60">
        <v>1425</v>
      </c>
      <c r="Q64" s="60">
        <v>1425</v>
      </c>
      <c r="R64" s="60">
        <v>1425</v>
      </c>
      <c r="S64" s="60">
        <v>1425</v>
      </c>
      <c r="T64" s="60">
        <v>1425</v>
      </c>
      <c r="U64" s="29">
        <v>17100</v>
      </c>
      <c r="V64" s="57"/>
      <c r="W64" s="57"/>
    </row>
    <row r="65" spans="1:23" x14ac:dyDescent="0.25">
      <c r="A65" s="52" t="s">
        <v>12</v>
      </c>
      <c r="B65" s="47">
        <v>1100118</v>
      </c>
      <c r="C65" s="47" t="s">
        <v>13</v>
      </c>
      <c r="D65" s="47" t="s">
        <v>14</v>
      </c>
      <c r="E65" s="3" t="str">
        <f t="shared" si="6"/>
        <v>1.1.4</v>
      </c>
      <c r="F65" s="30">
        <v>430113</v>
      </c>
      <c r="G65" s="26" t="s">
        <v>15</v>
      </c>
      <c r="H65" s="27" t="s">
        <v>67</v>
      </c>
      <c r="I65" s="58">
        <f t="shared" si="7"/>
        <v>291.66666666666669</v>
      </c>
      <c r="J65" s="60">
        <v>291.66666666666669</v>
      </c>
      <c r="K65" s="60">
        <v>291.66666666666669</v>
      </c>
      <c r="L65" s="60">
        <v>291.66666666666669</v>
      </c>
      <c r="M65" s="60">
        <v>291.66666666666669</v>
      </c>
      <c r="N65" s="60">
        <v>291.66666666666669</v>
      </c>
      <c r="O65" s="60">
        <v>291.66666666666669</v>
      </c>
      <c r="P65" s="60">
        <v>291.66666666666669</v>
      </c>
      <c r="Q65" s="60">
        <v>291.66666666666669</v>
      </c>
      <c r="R65" s="60">
        <v>291.66666666666669</v>
      </c>
      <c r="S65" s="60">
        <v>291.66666666666669</v>
      </c>
      <c r="T65" s="60">
        <v>291.66666666666669</v>
      </c>
      <c r="U65" s="29">
        <v>3500</v>
      </c>
      <c r="V65" s="57"/>
      <c r="W65" s="57"/>
    </row>
    <row r="66" spans="1:23" x14ac:dyDescent="0.25">
      <c r="A66" s="52" t="s">
        <v>12</v>
      </c>
      <c r="B66" s="47">
        <v>1100118</v>
      </c>
      <c r="C66" s="47" t="s">
        <v>13</v>
      </c>
      <c r="D66" s="47" t="s">
        <v>14</v>
      </c>
      <c r="E66" s="3" t="str">
        <f t="shared" si="6"/>
        <v>1.1.4</v>
      </c>
      <c r="F66" s="30">
        <v>430117</v>
      </c>
      <c r="G66" s="26" t="s">
        <v>15</v>
      </c>
      <c r="H66" s="27" t="s">
        <v>68</v>
      </c>
      <c r="I66" s="58">
        <f t="shared" si="7"/>
        <v>870</v>
      </c>
      <c r="J66" s="60">
        <v>870</v>
      </c>
      <c r="K66" s="60">
        <v>870</v>
      </c>
      <c r="L66" s="60">
        <v>870</v>
      </c>
      <c r="M66" s="60">
        <v>870</v>
      </c>
      <c r="N66" s="60">
        <v>870</v>
      </c>
      <c r="O66" s="60">
        <v>870</v>
      </c>
      <c r="P66" s="60">
        <v>870</v>
      </c>
      <c r="Q66" s="60">
        <v>870</v>
      </c>
      <c r="R66" s="60">
        <v>870</v>
      </c>
      <c r="S66" s="60">
        <v>870</v>
      </c>
      <c r="T66" s="60">
        <v>870</v>
      </c>
      <c r="U66" s="29">
        <v>10440</v>
      </c>
      <c r="V66" s="57"/>
      <c r="W66" s="57"/>
    </row>
    <row r="67" spans="1:23" x14ac:dyDescent="0.25">
      <c r="A67" s="25" t="s">
        <v>12</v>
      </c>
      <c r="B67" s="3">
        <v>1100118</v>
      </c>
      <c r="C67" s="3" t="s">
        <v>13</v>
      </c>
      <c r="D67" s="3" t="s">
        <v>14</v>
      </c>
      <c r="E67" s="3" t="str">
        <f t="shared" si="6"/>
        <v>1.1.4</v>
      </c>
      <c r="F67" s="30">
        <v>430118</v>
      </c>
      <c r="G67" s="26" t="s">
        <v>15</v>
      </c>
      <c r="H67" s="27" t="s">
        <v>69</v>
      </c>
      <c r="I67" s="58">
        <f t="shared" si="7"/>
        <v>550</v>
      </c>
      <c r="J67" s="60">
        <v>550</v>
      </c>
      <c r="K67" s="60">
        <v>550</v>
      </c>
      <c r="L67" s="60">
        <v>550</v>
      </c>
      <c r="M67" s="60">
        <v>550</v>
      </c>
      <c r="N67" s="60">
        <v>550</v>
      </c>
      <c r="O67" s="60">
        <v>550</v>
      </c>
      <c r="P67" s="60">
        <v>550</v>
      </c>
      <c r="Q67" s="60">
        <v>550</v>
      </c>
      <c r="R67" s="60">
        <v>550</v>
      </c>
      <c r="S67" s="60">
        <v>550</v>
      </c>
      <c r="T67" s="60">
        <v>550</v>
      </c>
      <c r="U67" s="29">
        <v>6600</v>
      </c>
      <c r="V67" s="57"/>
      <c r="W67" s="57"/>
    </row>
    <row r="68" spans="1:23" x14ac:dyDescent="0.25">
      <c r="A68" s="25" t="s">
        <v>12</v>
      </c>
      <c r="B68" s="3">
        <v>1100118</v>
      </c>
      <c r="C68" s="3" t="s">
        <v>13</v>
      </c>
      <c r="D68" s="3" t="s">
        <v>14</v>
      </c>
      <c r="E68" s="3" t="str">
        <f t="shared" si="6"/>
        <v>1.1.4</v>
      </c>
      <c r="F68" s="30">
        <v>430119</v>
      </c>
      <c r="G68" s="26" t="s">
        <v>15</v>
      </c>
      <c r="H68" s="27" t="s">
        <v>70</v>
      </c>
      <c r="I68" s="58">
        <f t="shared" si="7"/>
        <v>150</v>
      </c>
      <c r="J68" s="60">
        <v>150</v>
      </c>
      <c r="K68" s="60">
        <v>150</v>
      </c>
      <c r="L68" s="60">
        <v>150</v>
      </c>
      <c r="M68" s="60">
        <v>150</v>
      </c>
      <c r="N68" s="60">
        <v>150</v>
      </c>
      <c r="O68" s="60">
        <v>150</v>
      </c>
      <c r="P68" s="60">
        <v>150</v>
      </c>
      <c r="Q68" s="60">
        <v>150</v>
      </c>
      <c r="R68" s="60">
        <v>150</v>
      </c>
      <c r="S68" s="60">
        <v>150</v>
      </c>
      <c r="T68" s="60">
        <v>150</v>
      </c>
      <c r="U68" s="29">
        <v>1800</v>
      </c>
      <c r="V68" s="57"/>
      <c r="W68" s="57"/>
    </row>
    <row r="69" spans="1:23" x14ac:dyDescent="0.25">
      <c r="A69" s="25" t="s">
        <v>12</v>
      </c>
      <c r="B69" s="3">
        <v>1100118</v>
      </c>
      <c r="C69" s="3" t="s">
        <v>13</v>
      </c>
      <c r="D69" s="3" t="s">
        <v>14</v>
      </c>
      <c r="E69" s="3" t="str">
        <f t="shared" si="6"/>
        <v>1.1.4</v>
      </c>
      <c r="F69" s="30">
        <v>430120</v>
      </c>
      <c r="G69" s="26" t="s">
        <v>15</v>
      </c>
      <c r="H69" s="27" t="s">
        <v>71</v>
      </c>
      <c r="I69" s="58">
        <f t="shared" si="7"/>
        <v>100</v>
      </c>
      <c r="J69" s="60">
        <v>100</v>
      </c>
      <c r="K69" s="60">
        <v>100</v>
      </c>
      <c r="L69" s="60">
        <v>100</v>
      </c>
      <c r="M69" s="60">
        <v>100</v>
      </c>
      <c r="N69" s="60">
        <v>100</v>
      </c>
      <c r="O69" s="60">
        <v>100</v>
      </c>
      <c r="P69" s="60">
        <v>100</v>
      </c>
      <c r="Q69" s="60">
        <v>100</v>
      </c>
      <c r="R69" s="60">
        <v>100</v>
      </c>
      <c r="S69" s="60">
        <v>100</v>
      </c>
      <c r="T69" s="60">
        <v>100</v>
      </c>
      <c r="U69" s="29">
        <v>1200</v>
      </c>
      <c r="V69" s="57"/>
      <c r="W69" s="57"/>
    </row>
    <row r="70" spans="1:23" x14ac:dyDescent="0.25">
      <c r="A70" s="25" t="s">
        <v>12</v>
      </c>
      <c r="B70" s="3">
        <v>1100118</v>
      </c>
      <c r="C70" s="3" t="s">
        <v>13</v>
      </c>
      <c r="D70" s="3" t="s">
        <v>14</v>
      </c>
      <c r="E70" s="3" t="str">
        <f t="shared" si="6"/>
        <v>1.1.4</v>
      </c>
      <c r="F70" s="30">
        <v>430121</v>
      </c>
      <c r="G70" s="26" t="s">
        <v>15</v>
      </c>
      <c r="H70" s="27" t="s">
        <v>72</v>
      </c>
      <c r="I70" s="58">
        <f t="shared" si="7"/>
        <v>180</v>
      </c>
      <c r="J70" s="60">
        <v>180</v>
      </c>
      <c r="K70" s="60">
        <v>180</v>
      </c>
      <c r="L70" s="60">
        <v>180</v>
      </c>
      <c r="M70" s="60">
        <v>180</v>
      </c>
      <c r="N70" s="60">
        <v>180</v>
      </c>
      <c r="O70" s="60">
        <v>180</v>
      </c>
      <c r="P70" s="60">
        <v>180</v>
      </c>
      <c r="Q70" s="60">
        <v>180</v>
      </c>
      <c r="R70" s="60">
        <v>180</v>
      </c>
      <c r="S70" s="60">
        <v>180</v>
      </c>
      <c r="T70" s="60">
        <v>180</v>
      </c>
      <c r="U70" s="29">
        <v>2160</v>
      </c>
      <c r="V70" s="57"/>
      <c r="W70" s="57"/>
    </row>
    <row r="71" spans="1:23" x14ac:dyDescent="0.25">
      <c r="A71" s="25" t="s">
        <v>12</v>
      </c>
      <c r="B71" s="3">
        <v>1100118</v>
      </c>
      <c r="C71" s="3" t="s">
        <v>13</v>
      </c>
      <c r="D71" s="3" t="s">
        <v>14</v>
      </c>
      <c r="E71" s="3" t="str">
        <f t="shared" si="6"/>
        <v>1.1.4</v>
      </c>
      <c r="F71" s="30">
        <v>430122</v>
      </c>
      <c r="G71" s="26" t="s">
        <v>15</v>
      </c>
      <c r="H71" s="27" t="s">
        <v>73</v>
      </c>
      <c r="I71" s="58">
        <f t="shared" si="7"/>
        <v>180</v>
      </c>
      <c r="J71" s="60">
        <v>180</v>
      </c>
      <c r="K71" s="60">
        <v>180</v>
      </c>
      <c r="L71" s="60">
        <v>180</v>
      </c>
      <c r="M71" s="60">
        <v>180</v>
      </c>
      <c r="N71" s="60">
        <v>180</v>
      </c>
      <c r="O71" s="60">
        <v>180</v>
      </c>
      <c r="P71" s="60">
        <v>180</v>
      </c>
      <c r="Q71" s="60">
        <v>180</v>
      </c>
      <c r="R71" s="60">
        <v>180</v>
      </c>
      <c r="S71" s="60">
        <v>180</v>
      </c>
      <c r="T71" s="60">
        <v>180</v>
      </c>
      <c r="U71" s="29">
        <v>2160</v>
      </c>
      <c r="V71" s="57"/>
      <c r="W71" s="57"/>
    </row>
    <row r="72" spans="1:23" x14ac:dyDescent="0.25">
      <c r="A72" s="25" t="s">
        <v>12</v>
      </c>
      <c r="B72" s="3">
        <v>1100118</v>
      </c>
      <c r="C72" s="3" t="s">
        <v>13</v>
      </c>
      <c r="D72" s="3" t="s">
        <v>14</v>
      </c>
      <c r="E72" s="3" t="str">
        <f t="shared" si="6"/>
        <v>1.1.4</v>
      </c>
      <c r="F72" s="30">
        <v>430123</v>
      </c>
      <c r="G72" s="26" t="s">
        <v>15</v>
      </c>
      <c r="H72" s="27" t="s">
        <v>74</v>
      </c>
      <c r="I72" s="58">
        <f t="shared" si="7"/>
        <v>180</v>
      </c>
      <c r="J72" s="60">
        <v>180</v>
      </c>
      <c r="K72" s="60">
        <v>180</v>
      </c>
      <c r="L72" s="60">
        <v>180</v>
      </c>
      <c r="M72" s="60">
        <v>180</v>
      </c>
      <c r="N72" s="60">
        <v>180</v>
      </c>
      <c r="O72" s="60">
        <v>180</v>
      </c>
      <c r="P72" s="60">
        <v>180</v>
      </c>
      <c r="Q72" s="60">
        <v>180</v>
      </c>
      <c r="R72" s="60">
        <v>180</v>
      </c>
      <c r="S72" s="60">
        <v>180</v>
      </c>
      <c r="T72" s="60">
        <v>180</v>
      </c>
      <c r="U72" s="29">
        <v>2160</v>
      </c>
      <c r="V72" s="57"/>
      <c r="W72" s="57"/>
    </row>
    <row r="73" spans="1:23" x14ac:dyDescent="0.25">
      <c r="A73" s="25" t="s">
        <v>12</v>
      </c>
      <c r="B73" s="33">
        <v>1100118</v>
      </c>
      <c r="C73" s="3" t="s">
        <v>13</v>
      </c>
      <c r="D73" s="3" t="s">
        <v>14</v>
      </c>
      <c r="E73" s="33" t="str">
        <f>VLOOKUP(F73,CLASECINGR,2,FALSE)</f>
        <v>1.1.4</v>
      </c>
      <c r="F73" s="34">
        <v>430124</v>
      </c>
      <c r="G73" s="26" t="s">
        <v>15</v>
      </c>
      <c r="H73" s="35" t="s">
        <v>75</v>
      </c>
      <c r="I73" s="58">
        <f t="shared" si="7"/>
        <v>6500</v>
      </c>
      <c r="J73" s="63">
        <v>6500</v>
      </c>
      <c r="K73" s="63">
        <v>6500</v>
      </c>
      <c r="L73" s="63">
        <v>6500</v>
      </c>
      <c r="M73" s="63">
        <v>6500</v>
      </c>
      <c r="N73" s="63">
        <v>6500</v>
      </c>
      <c r="O73" s="63">
        <v>6500</v>
      </c>
      <c r="P73" s="63">
        <v>6500</v>
      </c>
      <c r="Q73" s="63">
        <v>6500</v>
      </c>
      <c r="R73" s="63">
        <v>6500</v>
      </c>
      <c r="S73" s="63">
        <v>6500</v>
      </c>
      <c r="T73" s="63">
        <v>6500</v>
      </c>
      <c r="U73" s="29">
        <v>78000</v>
      </c>
      <c r="V73" s="57"/>
      <c r="W73" s="57"/>
    </row>
    <row r="74" spans="1:23" x14ac:dyDescent="0.25">
      <c r="A74" s="25" t="s">
        <v>12</v>
      </c>
      <c r="B74" s="33">
        <v>1100118</v>
      </c>
      <c r="C74" s="3" t="s">
        <v>13</v>
      </c>
      <c r="D74" s="3" t="s">
        <v>14</v>
      </c>
      <c r="E74" s="33" t="str">
        <f>VLOOKUP(F74,CLASECINGR,2,FALSE)</f>
        <v>1.1.4</v>
      </c>
      <c r="F74" s="34">
        <v>430125</v>
      </c>
      <c r="G74" s="26" t="s">
        <v>15</v>
      </c>
      <c r="H74" s="35" t="s">
        <v>76</v>
      </c>
      <c r="I74" s="58">
        <f t="shared" si="7"/>
        <v>2333.3333333333335</v>
      </c>
      <c r="J74" s="63">
        <v>2333.3333333333335</v>
      </c>
      <c r="K74" s="63">
        <v>2333.3333333333335</v>
      </c>
      <c r="L74" s="63">
        <v>2333.3333333333335</v>
      </c>
      <c r="M74" s="63">
        <v>2333.3333333333335</v>
      </c>
      <c r="N74" s="63">
        <v>2333.3333333333335</v>
      </c>
      <c r="O74" s="63">
        <v>2333.3333333333335</v>
      </c>
      <c r="P74" s="63">
        <v>2333.3333333333335</v>
      </c>
      <c r="Q74" s="63">
        <v>2333.3333333333335</v>
      </c>
      <c r="R74" s="63">
        <v>2333.3333333333335</v>
      </c>
      <c r="S74" s="63">
        <v>2333.3333333333335</v>
      </c>
      <c r="T74" s="63">
        <v>2333.3333333333335</v>
      </c>
      <c r="U74" s="29">
        <v>28000</v>
      </c>
      <c r="V74" s="57"/>
      <c r="W74" s="57"/>
    </row>
    <row r="75" spans="1:23" x14ac:dyDescent="0.25">
      <c r="A75" s="25" t="s">
        <v>12</v>
      </c>
      <c r="B75" s="33">
        <v>1100118</v>
      </c>
      <c r="C75" s="3" t="s">
        <v>13</v>
      </c>
      <c r="D75" s="3" t="s">
        <v>14</v>
      </c>
      <c r="E75" s="33" t="str">
        <f>VLOOKUP(F75,CLASECINGR,2,FALSE)</f>
        <v>1.1.4</v>
      </c>
      <c r="F75" s="34">
        <v>430126</v>
      </c>
      <c r="G75" s="26" t="s">
        <v>15</v>
      </c>
      <c r="H75" s="35" t="s">
        <v>77</v>
      </c>
      <c r="I75" s="58">
        <f t="shared" si="7"/>
        <v>8125</v>
      </c>
      <c r="J75" s="63">
        <v>8125</v>
      </c>
      <c r="K75" s="63">
        <v>8125</v>
      </c>
      <c r="L75" s="63">
        <v>8125</v>
      </c>
      <c r="M75" s="63">
        <v>8125</v>
      </c>
      <c r="N75" s="63">
        <v>8125</v>
      </c>
      <c r="O75" s="63">
        <v>8125</v>
      </c>
      <c r="P75" s="63">
        <v>8125</v>
      </c>
      <c r="Q75" s="63">
        <v>8125</v>
      </c>
      <c r="R75" s="63">
        <v>8125</v>
      </c>
      <c r="S75" s="63">
        <v>8125</v>
      </c>
      <c r="T75" s="63">
        <v>8125</v>
      </c>
      <c r="U75" s="29">
        <v>97500</v>
      </c>
      <c r="V75" s="57"/>
      <c r="W75" s="57"/>
    </row>
    <row r="76" spans="1:23" x14ac:dyDescent="0.25">
      <c r="A76" s="25" t="s">
        <v>12</v>
      </c>
      <c r="B76" s="33">
        <v>1100118</v>
      </c>
      <c r="C76" s="3" t="s">
        <v>13</v>
      </c>
      <c r="D76" s="3" t="s">
        <v>14</v>
      </c>
      <c r="E76" s="33" t="str">
        <f>VLOOKUP(F76,CLASECINGR,2,FALSE)</f>
        <v>1.1.4</v>
      </c>
      <c r="F76" s="34">
        <v>430127</v>
      </c>
      <c r="G76" s="26" t="s">
        <v>15</v>
      </c>
      <c r="H76" s="35" t="s">
        <v>78</v>
      </c>
      <c r="I76" s="58">
        <f t="shared" si="7"/>
        <v>5208.333333333333</v>
      </c>
      <c r="J76" s="63">
        <v>5208.333333333333</v>
      </c>
      <c r="K76" s="63">
        <v>5208.333333333333</v>
      </c>
      <c r="L76" s="63">
        <v>5208.333333333333</v>
      </c>
      <c r="M76" s="63">
        <v>5208.333333333333</v>
      </c>
      <c r="N76" s="63">
        <v>5208.333333333333</v>
      </c>
      <c r="O76" s="63">
        <v>5208.333333333333</v>
      </c>
      <c r="P76" s="63">
        <v>5208.333333333333</v>
      </c>
      <c r="Q76" s="63">
        <v>5208.333333333333</v>
      </c>
      <c r="R76" s="63">
        <v>5208.333333333333</v>
      </c>
      <c r="S76" s="63">
        <v>5208.333333333333</v>
      </c>
      <c r="T76" s="63">
        <v>5208.333333333333</v>
      </c>
      <c r="U76" s="29">
        <v>62500</v>
      </c>
      <c r="V76" s="57"/>
      <c r="W76" s="57"/>
    </row>
    <row r="77" spans="1:23" x14ac:dyDescent="0.25">
      <c r="A77" s="25" t="s">
        <v>12</v>
      </c>
      <c r="B77" s="33">
        <v>1100118</v>
      </c>
      <c r="C77" s="3" t="s">
        <v>13</v>
      </c>
      <c r="D77" s="3" t="s">
        <v>14</v>
      </c>
      <c r="E77" s="3" t="str">
        <f t="shared" si="6"/>
        <v>1.1.4</v>
      </c>
      <c r="F77" s="32">
        <v>430201</v>
      </c>
      <c r="G77" s="26" t="s">
        <v>15</v>
      </c>
      <c r="H77" s="35" t="s">
        <v>79</v>
      </c>
      <c r="I77" s="58">
        <f t="shared" si="7"/>
        <v>18500</v>
      </c>
      <c r="J77" s="63">
        <v>18500</v>
      </c>
      <c r="K77" s="63">
        <v>18500</v>
      </c>
      <c r="L77" s="63">
        <v>18500</v>
      </c>
      <c r="M77" s="63">
        <v>18500</v>
      </c>
      <c r="N77" s="63">
        <v>18500</v>
      </c>
      <c r="O77" s="63">
        <v>18500</v>
      </c>
      <c r="P77" s="63">
        <v>18500</v>
      </c>
      <c r="Q77" s="63">
        <v>18500</v>
      </c>
      <c r="R77" s="63">
        <v>18500</v>
      </c>
      <c r="S77" s="63">
        <v>18500</v>
      </c>
      <c r="T77" s="63">
        <v>18500</v>
      </c>
      <c r="U77" s="29">
        <v>222000</v>
      </c>
      <c r="V77" s="57"/>
      <c r="W77" s="57"/>
    </row>
    <row r="78" spans="1:23" x14ac:dyDescent="0.25">
      <c r="A78" s="25" t="s">
        <v>12</v>
      </c>
      <c r="B78" s="3">
        <v>1100118</v>
      </c>
      <c r="C78" s="3" t="s">
        <v>13</v>
      </c>
      <c r="D78" s="3" t="s">
        <v>14</v>
      </c>
      <c r="E78" s="3" t="str">
        <f t="shared" si="6"/>
        <v>1.1.4</v>
      </c>
      <c r="F78" s="32">
        <v>430202</v>
      </c>
      <c r="G78" s="26" t="s">
        <v>15</v>
      </c>
      <c r="H78" s="27" t="s">
        <v>80</v>
      </c>
      <c r="I78" s="58">
        <f t="shared" si="7"/>
        <v>106.66666666666667</v>
      </c>
      <c r="J78" s="60">
        <v>106.66666666666667</v>
      </c>
      <c r="K78" s="60">
        <v>106.66666666666667</v>
      </c>
      <c r="L78" s="60">
        <v>106.66666666666667</v>
      </c>
      <c r="M78" s="60">
        <v>106.66666666666667</v>
      </c>
      <c r="N78" s="60">
        <v>106.66666666666667</v>
      </c>
      <c r="O78" s="60">
        <v>106.66666666666667</v>
      </c>
      <c r="P78" s="60">
        <v>106.66666666666667</v>
      </c>
      <c r="Q78" s="60">
        <v>106.66666666666667</v>
      </c>
      <c r="R78" s="60">
        <v>106.66666666666667</v>
      </c>
      <c r="S78" s="60">
        <v>106.66666666666667</v>
      </c>
      <c r="T78" s="60">
        <v>106.66666666666667</v>
      </c>
      <c r="U78" s="29">
        <v>1280</v>
      </c>
      <c r="V78" s="57"/>
      <c r="W78" s="57"/>
    </row>
    <row r="79" spans="1:23" x14ac:dyDescent="0.25">
      <c r="A79" s="25" t="s">
        <v>12</v>
      </c>
      <c r="B79" s="3">
        <v>1100118</v>
      </c>
      <c r="C79" s="3" t="s">
        <v>13</v>
      </c>
      <c r="D79" s="3" t="s">
        <v>14</v>
      </c>
      <c r="E79" s="3" t="str">
        <f t="shared" si="6"/>
        <v>1.1.4</v>
      </c>
      <c r="F79" s="32">
        <v>430203</v>
      </c>
      <c r="G79" s="26" t="s">
        <v>15</v>
      </c>
      <c r="H79" s="27" t="s">
        <v>81</v>
      </c>
      <c r="I79" s="58">
        <f t="shared" si="7"/>
        <v>106.66666666666667</v>
      </c>
      <c r="J79" s="60">
        <v>106.66666666666667</v>
      </c>
      <c r="K79" s="60">
        <v>106.66666666666667</v>
      </c>
      <c r="L79" s="60">
        <v>106.66666666666667</v>
      </c>
      <c r="M79" s="60">
        <v>106.66666666666667</v>
      </c>
      <c r="N79" s="60">
        <v>106.66666666666667</v>
      </c>
      <c r="O79" s="60">
        <v>106.66666666666667</v>
      </c>
      <c r="P79" s="60">
        <v>106.66666666666667</v>
      </c>
      <c r="Q79" s="60">
        <v>106.66666666666667</v>
      </c>
      <c r="R79" s="60">
        <v>106.66666666666667</v>
      </c>
      <c r="S79" s="60">
        <v>106.66666666666667</v>
      </c>
      <c r="T79" s="60">
        <v>106.66666666666667</v>
      </c>
      <c r="U79" s="29">
        <v>1280</v>
      </c>
      <c r="V79" s="57"/>
      <c r="W79" s="57"/>
    </row>
    <row r="80" spans="1:23" x14ac:dyDescent="0.25">
      <c r="A80" s="25" t="s">
        <v>12</v>
      </c>
      <c r="B80" s="3">
        <v>1100118</v>
      </c>
      <c r="C80" s="3" t="s">
        <v>13</v>
      </c>
      <c r="D80" s="3" t="s">
        <v>14</v>
      </c>
      <c r="E80" s="3" t="str">
        <f t="shared" si="6"/>
        <v>1.1.4</v>
      </c>
      <c r="F80" s="32">
        <v>430204</v>
      </c>
      <c r="G80" s="26" t="s">
        <v>15</v>
      </c>
      <c r="H80" s="27" t="s">
        <v>82</v>
      </c>
      <c r="I80" s="58">
        <f t="shared" si="7"/>
        <v>106.66666666666667</v>
      </c>
      <c r="J80" s="60">
        <v>106.66666666666667</v>
      </c>
      <c r="K80" s="60">
        <v>106.66666666666667</v>
      </c>
      <c r="L80" s="60">
        <v>106.66666666666667</v>
      </c>
      <c r="M80" s="60">
        <v>106.66666666666667</v>
      </c>
      <c r="N80" s="60">
        <v>106.66666666666667</v>
      </c>
      <c r="O80" s="60">
        <v>106.66666666666667</v>
      </c>
      <c r="P80" s="60">
        <v>106.66666666666667</v>
      </c>
      <c r="Q80" s="60">
        <v>106.66666666666667</v>
      </c>
      <c r="R80" s="60">
        <v>106.66666666666667</v>
      </c>
      <c r="S80" s="60">
        <v>106.66666666666667</v>
      </c>
      <c r="T80" s="60">
        <v>106.66666666666667</v>
      </c>
      <c r="U80" s="29">
        <v>1280</v>
      </c>
      <c r="V80" s="57"/>
      <c r="W80" s="57"/>
    </row>
    <row r="81" spans="1:23" x14ac:dyDescent="0.25">
      <c r="A81" s="25" t="s">
        <v>12</v>
      </c>
      <c r="B81" s="3">
        <v>1100118</v>
      </c>
      <c r="C81" s="3" t="s">
        <v>13</v>
      </c>
      <c r="D81" s="3" t="s">
        <v>14</v>
      </c>
      <c r="E81" s="3" t="str">
        <f t="shared" si="6"/>
        <v>1.1.4</v>
      </c>
      <c r="F81" s="32">
        <v>430205</v>
      </c>
      <c r="G81" s="26" t="s">
        <v>15</v>
      </c>
      <c r="H81" s="27" t="s">
        <v>83</v>
      </c>
      <c r="I81" s="58">
        <f t="shared" si="7"/>
        <v>106.66666666666667</v>
      </c>
      <c r="J81" s="60">
        <v>106.66666666666667</v>
      </c>
      <c r="K81" s="60">
        <v>106.66666666666667</v>
      </c>
      <c r="L81" s="60">
        <v>106.66666666666667</v>
      </c>
      <c r="M81" s="60">
        <v>106.66666666666667</v>
      </c>
      <c r="N81" s="60">
        <v>106.66666666666667</v>
      </c>
      <c r="O81" s="60">
        <v>106.66666666666667</v>
      </c>
      <c r="P81" s="60">
        <v>106.66666666666667</v>
      </c>
      <c r="Q81" s="60">
        <v>106.66666666666667</v>
      </c>
      <c r="R81" s="60">
        <v>106.66666666666667</v>
      </c>
      <c r="S81" s="60">
        <v>106.66666666666667</v>
      </c>
      <c r="T81" s="60">
        <v>106.66666666666667</v>
      </c>
      <c r="U81" s="29">
        <v>1280</v>
      </c>
      <c r="V81" s="57"/>
      <c r="W81" s="57"/>
    </row>
    <row r="82" spans="1:23" x14ac:dyDescent="0.25">
      <c r="A82" s="25" t="s">
        <v>12</v>
      </c>
      <c r="B82" s="3">
        <v>1100118</v>
      </c>
      <c r="C82" s="3" t="s">
        <v>13</v>
      </c>
      <c r="D82" s="3" t="s">
        <v>14</v>
      </c>
      <c r="E82" s="3" t="str">
        <f t="shared" si="6"/>
        <v>1.1.4</v>
      </c>
      <c r="F82" s="32">
        <v>430207</v>
      </c>
      <c r="G82" s="26" t="s">
        <v>15</v>
      </c>
      <c r="H82" s="27" t="s">
        <v>84</v>
      </c>
      <c r="I82" s="58">
        <f t="shared" si="7"/>
        <v>106.66666666666667</v>
      </c>
      <c r="J82" s="60">
        <v>106.66666666666667</v>
      </c>
      <c r="K82" s="60">
        <v>106.66666666666667</v>
      </c>
      <c r="L82" s="60">
        <v>106.66666666666667</v>
      </c>
      <c r="M82" s="60">
        <v>106.66666666666667</v>
      </c>
      <c r="N82" s="60">
        <v>106.66666666666667</v>
      </c>
      <c r="O82" s="60">
        <v>106.66666666666667</v>
      </c>
      <c r="P82" s="60">
        <v>106.66666666666667</v>
      </c>
      <c r="Q82" s="60">
        <v>106.66666666666667</v>
      </c>
      <c r="R82" s="60">
        <v>106.66666666666667</v>
      </c>
      <c r="S82" s="60">
        <v>106.66666666666667</v>
      </c>
      <c r="T82" s="60">
        <v>106.66666666666667</v>
      </c>
      <c r="U82" s="29">
        <v>1280</v>
      </c>
      <c r="V82" s="57"/>
      <c r="W82" s="57"/>
    </row>
    <row r="83" spans="1:23" x14ac:dyDescent="0.25">
      <c r="A83" s="25" t="s">
        <v>12</v>
      </c>
      <c r="B83" s="3">
        <v>1100118</v>
      </c>
      <c r="C83" s="3" t="s">
        <v>13</v>
      </c>
      <c r="D83" s="3" t="s">
        <v>14</v>
      </c>
      <c r="E83" s="3" t="str">
        <f t="shared" si="6"/>
        <v>1.1.4</v>
      </c>
      <c r="F83" s="32">
        <v>430208</v>
      </c>
      <c r="G83" s="26" t="s">
        <v>15</v>
      </c>
      <c r="H83" s="27" t="s">
        <v>85</v>
      </c>
      <c r="I83" s="58">
        <f t="shared" si="7"/>
        <v>106.66666666666667</v>
      </c>
      <c r="J83" s="60">
        <v>106.66666666666667</v>
      </c>
      <c r="K83" s="60">
        <v>106.66666666666667</v>
      </c>
      <c r="L83" s="60">
        <v>106.66666666666667</v>
      </c>
      <c r="M83" s="60">
        <v>106.66666666666667</v>
      </c>
      <c r="N83" s="60">
        <v>106.66666666666667</v>
      </c>
      <c r="O83" s="60">
        <v>106.66666666666667</v>
      </c>
      <c r="P83" s="60">
        <v>106.66666666666667</v>
      </c>
      <c r="Q83" s="60">
        <v>106.66666666666667</v>
      </c>
      <c r="R83" s="60">
        <v>106.66666666666667</v>
      </c>
      <c r="S83" s="60">
        <v>106.66666666666667</v>
      </c>
      <c r="T83" s="60">
        <v>106.66666666666667</v>
      </c>
      <c r="U83" s="29">
        <v>1280</v>
      </c>
      <c r="V83" s="57"/>
      <c r="W83" s="57"/>
    </row>
    <row r="84" spans="1:23" x14ac:dyDescent="0.25">
      <c r="A84" s="25" t="s">
        <v>12</v>
      </c>
      <c r="B84" s="3">
        <v>1100118</v>
      </c>
      <c r="C84" s="3" t="s">
        <v>13</v>
      </c>
      <c r="D84" s="3" t="s">
        <v>14</v>
      </c>
      <c r="E84" s="3" t="str">
        <f t="shared" si="6"/>
        <v>1.1.4</v>
      </c>
      <c r="F84" s="32">
        <v>430301</v>
      </c>
      <c r="G84" s="26" t="s">
        <v>15</v>
      </c>
      <c r="H84" s="27" t="s">
        <v>86</v>
      </c>
      <c r="I84" s="58">
        <f t="shared" si="7"/>
        <v>7570</v>
      </c>
      <c r="J84" s="60">
        <v>7570</v>
      </c>
      <c r="K84" s="60">
        <v>7570</v>
      </c>
      <c r="L84" s="60">
        <v>7570</v>
      </c>
      <c r="M84" s="60">
        <v>7570</v>
      </c>
      <c r="N84" s="60">
        <v>7570</v>
      </c>
      <c r="O84" s="60">
        <v>7570</v>
      </c>
      <c r="P84" s="60">
        <v>7570</v>
      </c>
      <c r="Q84" s="60">
        <v>7570</v>
      </c>
      <c r="R84" s="60">
        <v>7570</v>
      </c>
      <c r="S84" s="60">
        <v>7570</v>
      </c>
      <c r="T84" s="60">
        <v>7570</v>
      </c>
      <c r="U84" s="29">
        <v>90840</v>
      </c>
      <c r="V84" s="57"/>
      <c r="W84" s="57"/>
    </row>
    <row r="85" spans="1:23" x14ac:dyDescent="0.25">
      <c r="A85" s="25" t="s">
        <v>12</v>
      </c>
      <c r="B85" s="3">
        <v>1100118</v>
      </c>
      <c r="C85" s="3" t="s">
        <v>13</v>
      </c>
      <c r="D85" s="3" t="s">
        <v>14</v>
      </c>
      <c r="E85" s="3" t="str">
        <f t="shared" si="6"/>
        <v>1.1.4</v>
      </c>
      <c r="F85" s="32">
        <v>430302</v>
      </c>
      <c r="G85" s="26" t="s">
        <v>15</v>
      </c>
      <c r="H85" s="27" t="s">
        <v>87</v>
      </c>
      <c r="I85" s="58">
        <f t="shared" si="7"/>
        <v>1130</v>
      </c>
      <c r="J85" s="60">
        <v>1130</v>
      </c>
      <c r="K85" s="60">
        <v>1130</v>
      </c>
      <c r="L85" s="60">
        <v>1130</v>
      </c>
      <c r="M85" s="60">
        <v>1130</v>
      </c>
      <c r="N85" s="60">
        <v>1130</v>
      </c>
      <c r="O85" s="60">
        <v>1130</v>
      </c>
      <c r="P85" s="60">
        <v>1130</v>
      </c>
      <c r="Q85" s="60">
        <v>1130</v>
      </c>
      <c r="R85" s="60">
        <v>1130</v>
      </c>
      <c r="S85" s="60">
        <v>1130</v>
      </c>
      <c r="T85" s="60">
        <v>1130</v>
      </c>
      <c r="U85" s="29">
        <v>13560</v>
      </c>
      <c r="V85" s="57"/>
      <c r="W85" s="57"/>
    </row>
    <row r="86" spans="1:23" x14ac:dyDescent="0.25">
      <c r="A86" s="25" t="s">
        <v>12</v>
      </c>
      <c r="B86" s="3">
        <v>1100118</v>
      </c>
      <c r="C86" s="3" t="s">
        <v>13</v>
      </c>
      <c r="D86" s="3" t="s">
        <v>14</v>
      </c>
      <c r="E86" s="3" t="str">
        <f t="shared" si="6"/>
        <v>1.1.4</v>
      </c>
      <c r="F86" s="32">
        <v>430304</v>
      </c>
      <c r="G86" s="26" t="s">
        <v>15</v>
      </c>
      <c r="H86" s="27" t="s">
        <v>88</v>
      </c>
      <c r="I86" s="58">
        <f t="shared" si="7"/>
        <v>75</v>
      </c>
      <c r="J86" s="60">
        <v>75</v>
      </c>
      <c r="K86" s="60">
        <v>75</v>
      </c>
      <c r="L86" s="60">
        <v>75</v>
      </c>
      <c r="M86" s="60">
        <v>75</v>
      </c>
      <c r="N86" s="60">
        <v>75</v>
      </c>
      <c r="O86" s="60">
        <v>75</v>
      </c>
      <c r="P86" s="60">
        <v>75</v>
      </c>
      <c r="Q86" s="60">
        <v>75</v>
      </c>
      <c r="R86" s="60">
        <v>75</v>
      </c>
      <c r="S86" s="60">
        <v>75</v>
      </c>
      <c r="T86" s="60">
        <v>75</v>
      </c>
      <c r="U86" s="29">
        <v>900</v>
      </c>
      <c r="V86" s="57"/>
      <c r="W86" s="57"/>
    </row>
    <row r="87" spans="1:23" x14ac:dyDescent="0.25">
      <c r="A87" s="25" t="s">
        <v>12</v>
      </c>
      <c r="B87" s="3">
        <v>1100118</v>
      </c>
      <c r="C87" s="3" t="s">
        <v>13</v>
      </c>
      <c r="D87" s="3" t="s">
        <v>14</v>
      </c>
      <c r="E87" s="3" t="str">
        <f t="shared" si="6"/>
        <v>1.1.4</v>
      </c>
      <c r="F87" s="32">
        <v>430305</v>
      </c>
      <c r="G87" s="26" t="s">
        <v>15</v>
      </c>
      <c r="H87" s="27" t="s">
        <v>89</v>
      </c>
      <c r="I87" s="58">
        <f t="shared" si="7"/>
        <v>142</v>
      </c>
      <c r="J87" s="60">
        <v>142</v>
      </c>
      <c r="K87" s="60">
        <v>142</v>
      </c>
      <c r="L87" s="60">
        <v>142</v>
      </c>
      <c r="M87" s="60">
        <v>142</v>
      </c>
      <c r="N87" s="60">
        <v>142</v>
      </c>
      <c r="O87" s="60">
        <v>142</v>
      </c>
      <c r="P87" s="60">
        <v>142</v>
      </c>
      <c r="Q87" s="60">
        <v>142</v>
      </c>
      <c r="R87" s="60">
        <v>142</v>
      </c>
      <c r="S87" s="60">
        <v>142</v>
      </c>
      <c r="T87" s="60">
        <v>142</v>
      </c>
      <c r="U87" s="29">
        <v>1704</v>
      </c>
      <c r="V87" s="57"/>
      <c r="W87" s="57"/>
    </row>
    <row r="88" spans="1:23" x14ac:dyDescent="0.25">
      <c r="A88" s="25" t="s">
        <v>12</v>
      </c>
      <c r="B88" s="3">
        <v>1100118</v>
      </c>
      <c r="C88" s="3" t="s">
        <v>13</v>
      </c>
      <c r="D88" s="3" t="s">
        <v>14</v>
      </c>
      <c r="E88" s="3" t="str">
        <f t="shared" si="6"/>
        <v>1.1.4</v>
      </c>
      <c r="F88" s="32">
        <v>430306</v>
      </c>
      <c r="G88" s="26" t="s">
        <v>15</v>
      </c>
      <c r="H88" s="27" t="s">
        <v>90</v>
      </c>
      <c r="I88" s="58">
        <f t="shared" si="7"/>
        <v>47</v>
      </c>
      <c r="J88" s="60">
        <v>47</v>
      </c>
      <c r="K88" s="60">
        <v>47</v>
      </c>
      <c r="L88" s="60">
        <v>47</v>
      </c>
      <c r="M88" s="60">
        <v>47</v>
      </c>
      <c r="N88" s="60">
        <v>47</v>
      </c>
      <c r="O88" s="60">
        <v>47</v>
      </c>
      <c r="P88" s="60">
        <v>47</v>
      </c>
      <c r="Q88" s="60">
        <v>47</v>
      </c>
      <c r="R88" s="60">
        <v>47</v>
      </c>
      <c r="S88" s="60">
        <v>47</v>
      </c>
      <c r="T88" s="60">
        <v>47</v>
      </c>
      <c r="U88" s="29">
        <v>564</v>
      </c>
      <c r="V88" s="57"/>
      <c r="W88" s="57"/>
    </row>
    <row r="89" spans="1:23" x14ac:dyDescent="0.25">
      <c r="A89" s="25" t="s">
        <v>12</v>
      </c>
      <c r="B89" s="3">
        <v>1100118</v>
      </c>
      <c r="C89" s="3" t="s">
        <v>13</v>
      </c>
      <c r="D89" s="3" t="s">
        <v>14</v>
      </c>
      <c r="E89" s="3" t="str">
        <f t="shared" si="6"/>
        <v>1.1.4</v>
      </c>
      <c r="F89" s="32">
        <v>430309</v>
      </c>
      <c r="G89" s="26" t="s">
        <v>15</v>
      </c>
      <c r="H89" s="27" t="s">
        <v>91</v>
      </c>
      <c r="I89" s="58">
        <f t="shared" si="7"/>
        <v>1882.2249333333332</v>
      </c>
      <c r="J89" s="60">
        <v>1882.2249333333332</v>
      </c>
      <c r="K89" s="60">
        <v>1882.2249333333332</v>
      </c>
      <c r="L89" s="60">
        <v>1882.2249333333332</v>
      </c>
      <c r="M89" s="60">
        <v>1882.2249333333332</v>
      </c>
      <c r="N89" s="60">
        <v>1882.2249333333332</v>
      </c>
      <c r="O89" s="60">
        <v>1882.2249333333332</v>
      </c>
      <c r="P89" s="60">
        <v>1882.2249333333332</v>
      </c>
      <c r="Q89" s="60">
        <v>1882.2249333333332</v>
      </c>
      <c r="R89" s="60">
        <v>1882.2249333333332</v>
      </c>
      <c r="S89" s="60">
        <v>1882.2249333333332</v>
      </c>
      <c r="T89" s="60">
        <v>1882.2249333333332</v>
      </c>
      <c r="U89" s="29">
        <v>22586.699199999999</v>
      </c>
      <c r="V89" s="57"/>
      <c r="W89" s="57"/>
    </row>
    <row r="90" spans="1:23" x14ac:dyDescent="0.25">
      <c r="A90" s="25" t="s">
        <v>12</v>
      </c>
      <c r="B90" s="3">
        <v>1100118</v>
      </c>
      <c r="C90" s="3" t="s">
        <v>13</v>
      </c>
      <c r="D90" s="3" t="s">
        <v>14</v>
      </c>
      <c r="E90" s="3" t="str">
        <f t="shared" si="6"/>
        <v>1.1.4</v>
      </c>
      <c r="F90" s="32">
        <v>430311</v>
      </c>
      <c r="G90" s="26" t="s">
        <v>15</v>
      </c>
      <c r="H90" s="27" t="s">
        <v>92</v>
      </c>
      <c r="I90" s="58">
        <f t="shared" si="7"/>
        <v>1190.8</v>
      </c>
      <c r="J90" s="60">
        <v>1190.8</v>
      </c>
      <c r="K90" s="60">
        <v>1190.8</v>
      </c>
      <c r="L90" s="60">
        <v>1190.8</v>
      </c>
      <c r="M90" s="60">
        <v>1190.8</v>
      </c>
      <c r="N90" s="60">
        <v>1190.8</v>
      </c>
      <c r="O90" s="60">
        <v>1190.8</v>
      </c>
      <c r="P90" s="60">
        <v>1190.8</v>
      </c>
      <c r="Q90" s="60">
        <v>1190.8</v>
      </c>
      <c r="R90" s="60">
        <v>1190.8</v>
      </c>
      <c r="S90" s="60">
        <v>1190.8</v>
      </c>
      <c r="T90" s="60">
        <v>1190.8</v>
      </c>
      <c r="U90" s="29">
        <v>14289.6</v>
      </c>
      <c r="V90" s="57"/>
      <c r="W90" s="57"/>
    </row>
    <row r="91" spans="1:23" x14ac:dyDescent="0.25">
      <c r="A91" s="25" t="s">
        <v>12</v>
      </c>
      <c r="B91" s="3">
        <v>1100118</v>
      </c>
      <c r="C91" s="3" t="s">
        <v>13</v>
      </c>
      <c r="D91" s="3" t="s">
        <v>14</v>
      </c>
      <c r="E91" s="3" t="str">
        <f t="shared" si="6"/>
        <v>1.1.4</v>
      </c>
      <c r="F91" s="32">
        <v>430312</v>
      </c>
      <c r="G91" s="26" t="s">
        <v>15</v>
      </c>
      <c r="H91" s="27" t="s">
        <v>93</v>
      </c>
      <c r="I91" s="58">
        <f t="shared" si="7"/>
        <v>153.12960000000001</v>
      </c>
      <c r="J91" s="60">
        <v>153.12960000000001</v>
      </c>
      <c r="K91" s="60">
        <v>153.12960000000001</v>
      </c>
      <c r="L91" s="60">
        <v>153.12960000000001</v>
      </c>
      <c r="M91" s="60">
        <v>153.12960000000001</v>
      </c>
      <c r="N91" s="60">
        <v>153.12960000000001</v>
      </c>
      <c r="O91" s="60">
        <v>153.12960000000001</v>
      </c>
      <c r="P91" s="60">
        <v>153.12960000000001</v>
      </c>
      <c r="Q91" s="60">
        <v>153.12960000000001</v>
      </c>
      <c r="R91" s="60">
        <v>153.12960000000001</v>
      </c>
      <c r="S91" s="60">
        <v>153.12960000000001</v>
      </c>
      <c r="T91" s="60">
        <v>153.12960000000001</v>
      </c>
      <c r="U91" s="29">
        <v>1837.5552000000002</v>
      </c>
      <c r="V91" s="57"/>
      <c r="W91" s="57"/>
    </row>
    <row r="92" spans="1:23" x14ac:dyDescent="0.25">
      <c r="A92" s="25" t="s">
        <v>12</v>
      </c>
      <c r="B92" s="3">
        <v>1100118</v>
      </c>
      <c r="C92" s="3" t="s">
        <v>13</v>
      </c>
      <c r="D92" s="3" t="s">
        <v>14</v>
      </c>
      <c r="E92" s="3" t="str">
        <f t="shared" si="6"/>
        <v>1.1.4</v>
      </c>
      <c r="F92" s="32">
        <v>430313</v>
      </c>
      <c r="G92" s="26" t="s">
        <v>15</v>
      </c>
      <c r="H92" s="27" t="s">
        <v>94</v>
      </c>
      <c r="I92" s="58">
        <f t="shared" si="7"/>
        <v>541.66666666666663</v>
      </c>
      <c r="J92" s="60">
        <v>541.66666666666663</v>
      </c>
      <c r="K92" s="60">
        <v>541.66666666666663</v>
      </c>
      <c r="L92" s="60">
        <v>541.66666666666663</v>
      </c>
      <c r="M92" s="60">
        <v>541.66666666666663</v>
      </c>
      <c r="N92" s="60">
        <v>541.66666666666663</v>
      </c>
      <c r="O92" s="60">
        <v>541.66666666666663</v>
      </c>
      <c r="P92" s="60">
        <v>541.66666666666663</v>
      </c>
      <c r="Q92" s="60">
        <v>541.66666666666663</v>
      </c>
      <c r="R92" s="60">
        <v>541.66666666666663</v>
      </c>
      <c r="S92" s="60">
        <v>541.66666666666663</v>
      </c>
      <c r="T92" s="60">
        <v>541.66666666666663</v>
      </c>
      <c r="U92" s="29">
        <v>6500</v>
      </c>
      <c r="V92" s="57"/>
      <c r="W92" s="57"/>
    </row>
    <row r="93" spans="1:23" x14ac:dyDescent="0.25">
      <c r="A93" s="25" t="s">
        <v>12</v>
      </c>
      <c r="B93" s="3">
        <v>1100118</v>
      </c>
      <c r="C93" s="3" t="s">
        <v>13</v>
      </c>
      <c r="D93" s="3" t="s">
        <v>14</v>
      </c>
      <c r="E93" s="3" t="str">
        <f t="shared" si="6"/>
        <v>1.1.4</v>
      </c>
      <c r="F93" s="32">
        <v>430314</v>
      </c>
      <c r="G93" s="26" t="s">
        <v>15</v>
      </c>
      <c r="H93" s="27" t="s">
        <v>95</v>
      </c>
      <c r="I93" s="58">
        <f t="shared" si="7"/>
        <v>95</v>
      </c>
      <c r="J93" s="60">
        <v>95</v>
      </c>
      <c r="K93" s="60">
        <v>95</v>
      </c>
      <c r="L93" s="60">
        <v>95</v>
      </c>
      <c r="M93" s="60">
        <v>95</v>
      </c>
      <c r="N93" s="60">
        <v>95</v>
      </c>
      <c r="O93" s="60">
        <v>95</v>
      </c>
      <c r="P93" s="60">
        <v>95</v>
      </c>
      <c r="Q93" s="60">
        <v>95</v>
      </c>
      <c r="R93" s="60">
        <v>95</v>
      </c>
      <c r="S93" s="60">
        <v>95</v>
      </c>
      <c r="T93" s="60">
        <v>95</v>
      </c>
      <c r="U93" s="29">
        <v>1140</v>
      </c>
      <c r="V93" s="57"/>
      <c r="W93" s="57"/>
    </row>
    <row r="94" spans="1:23" x14ac:dyDescent="0.25">
      <c r="A94" s="25" t="s">
        <v>12</v>
      </c>
      <c r="B94" s="3">
        <v>1100118</v>
      </c>
      <c r="C94" s="3" t="s">
        <v>13</v>
      </c>
      <c r="D94" s="3" t="s">
        <v>14</v>
      </c>
      <c r="E94" s="3" t="str">
        <f t="shared" si="6"/>
        <v>1.1.4</v>
      </c>
      <c r="F94" s="32">
        <v>430315</v>
      </c>
      <c r="G94" s="26" t="s">
        <v>15</v>
      </c>
      <c r="H94" s="27" t="s">
        <v>96</v>
      </c>
      <c r="I94" s="58">
        <f t="shared" si="7"/>
        <v>592.80000000000007</v>
      </c>
      <c r="J94" s="60">
        <v>592.80000000000007</v>
      </c>
      <c r="K94" s="60">
        <v>592.80000000000007</v>
      </c>
      <c r="L94" s="60">
        <v>592.80000000000007</v>
      </c>
      <c r="M94" s="60">
        <v>592.80000000000007</v>
      </c>
      <c r="N94" s="60">
        <v>592.80000000000007</v>
      </c>
      <c r="O94" s="60">
        <v>592.80000000000007</v>
      </c>
      <c r="P94" s="60">
        <v>592.80000000000007</v>
      </c>
      <c r="Q94" s="60">
        <v>592.80000000000007</v>
      </c>
      <c r="R94" s="60">
        <v>592.80000000000007</v>
      </c>
      <c r="S94" s="60">
        <v>592.80000000000007</v>
      </c>
      <c r="T94" s="60">
        <v>592.80000000000007</v>
      </c>
      <c r="U94" s="29">
        <v>7113.6</v>
      </c>
      <c r="V94" s="57"/>
      <c r="W94" s="57"/>
    </row>
    <row r="95" spans="1:23" x14ac:dyDescent="0.25">
      <c r="A95" s="25" t="s">
        <v>12</v>
      </c>
      <c r="B95" s="3">
        <v>1100118</v>
      </c>
      <c r="C95" s="3" t="s">
        <v>13</v>
      </c>
      <c r="D95" s="3" t="s">
        <v>14</v>
      </c>
      <c r="E95" s="3" t="str">
        <f t="shared" si="6"/>
        <v>1.1.4</v>
      </c>
      <c r="F95" s="32">
        <v>430316</v>
      </c>
      <c r="G95" s="26" t="s">
        <v>15</v>
      </c>
      <c r="H95" s="27" t="s">
        <v>97</v>
      </c>
      <c r="I95" s="58">
        <f t="shared" si="7"/>
        <v>160</v>
      </c>
      <c r="J95" s="60">
        <v>160</v>
      </c>
      <c r="K95" s="60">
        <v>160</v>
      </c>
      <c r="L95" s="60">
        <v>160</v>
      </c>
      <c r="M95" s="60">
        <v>160</v>
      </c>
      <c r="N95" s="60">
        <v>160</v>
      </c>
      <c r="O95" s="60">
        <v>160</v>
      </c>
      <c r="P95" s="60">
        <v>160</v>
      </c>
      <c r="Q95" s="60">
        <v>160</v>
      </c>
      <c r="R95" s="60">
        <v>160</v>
      </c>
      <c r="S95" s="60">
        <v>160</v>
      </c>
      <c r="T95" s="60">
        <v>160</v>
      </c>
      <c r="U95" s="29">
        <v>1920</v>
      </c>
      <c r="V95" s="57"/>
      <c r="W95" s="57"/>
    </row>
    <row r="96" spans="1:23" x14ac:dyDescent="0.25">
      <c r="A96" s="25" t="s">
        <v>12</v>
      </c>
      <c r="B96" s="3">
        <v>1100118</v>
      </c>
      <c r="C96" s="3" t="s">
        <v>13</v>
      </c>
      <c r="D96" s="3" t="s">
        <v>14</v>
      </c>
      <c r="E96" s="3" t="str">
        <f t="shared" si="6"/>
        <v>1.1.4</v>
      </c>
      <c r="F96" s="32">
        <v>430401</v>
      </c>
      <c r="G96" s="26" t="s">
        <v>15</v>
      </c>
      <c r="H96" s="27" t="s">
        <v>98</v>
      </c>
      <c r="I96" s="58">
        <f t="shared" si="7"/>
        <v>2840</v>
      </c>
      <c r="J96" s="60">
        <v>2840</v>
      </c>
      <c r="K96" s="60">
        <v>2840</v>
      </c>
      <c r="L96" s="60">
        <v>2840</v>
      </c>
      <c r="M96" s="60">
        <v>2840</v>
      </c>
      <c r="N96" s="60">
        <v>2840</v>
      </c>
      <c r="O96" s="60">
        <v>2840</v>
      </c>
      <c r="P96" s="60">
        <v>2840</v>
      </c>
      <c r="Q96" s="60">
        <v>2840</v>
      </c>
      <c r="R96" s="60">
        <v>2840</v>
      </c>
      <c r="S96" s="60">
        <v>2840</v>
      </c>
      <c r="T96" s="60">
        <v>2840</v>
      </c>
      <c r="U96" s="29">
        <v>34080</v>
      </c>
      <c r="V96" s="57"/>
      <c r="W96" s="57"/>
    </row>
    <row r="97" spans="1:23" x14ac:dyDescent="0.25">
      <c r="A97" s="25" t="s">
        <v>12</v>
      </c>
      <c r="B97" s="3">
        <v>1100118</v>
      </c>
      <c r="C97" s="3" t="s">
        <v>13</v>
      </c>
      <c r="D97" s="3" t="s">
        <v>14</v>
      </c>
      <c r="E97" s="3" t="str">
        <f t="shared" si="6"/>
        <v>1.1.4</v>
      </c>
      <c r="F97" s="32">
        <v>430402</v>
      </c>
      <c r="G97" s="26" t="s">
        <v>15</v>
      </c>
      <c r="H97" s="27" t="s">
        <v>99</v>
      </c>
      <c r="I97" s="58">
        <f t="shared" si="7"/>
        <v>927</v>
      </c>
      <c r="J97" s="60">
        <v>927</v>
      </c>
      <c r="K97" s="60">
        <v>927</v>
      </c>
      <c r="L97" s="60">
        <v>927</v>
      </c>
      <c r="M97" s="60">
        <v>927</v>
      </c>
      <c r="N97" s="60">
        <v>927</v>
      </c>
      <c r="O97" s="60">
        <v>927</v>
      </c>
      <c r="P97" s="60">
        <v>927</v>
      </c>
      <c r="Q97" s="60">
        <v>927</v>
      </c>
      <c r="R97" s="60">
        <v>927</v>
      </c>
      <c r="S97" s="60">
        <v>927</v>
      </c>
      <c r="T97" s="60">
        <v>927</v>
      </c>
      <c r="U97" s="29">
        <v>11124</v>
      </c>
      <c r="V97" s="57"/>
      <c r="W97" s="57"/>
    </row>
    <row r="98" spans="1:23" x14ac:dyDescent="0.25">
      <c r="A98" s="25" t="s">
        <v>12</v>
      </c>
      <c r="B98" s="3">
        <v>1100118</v>
      </c>
      <c r="C98" s="3" t="s">
        <v>13</v>
      </c>
      <c r="D98" s="3" t="s">
        <v>14</v>
      </c>
      <c r="E98" s="3" t="str">
        <f t="shared" si="6"/>
        <v>1.1.4</v>
      </c>
      <c r="F98" s="32">
        <v>430403</v>
      </c>
      <c r="G98" s="26" t="s">
        <v>15</v>
      </c>
      <c r="H98" s="27" t="s">
        <v>100</v>
      </c>
      <c r="I98" s="58">
        <f t="shared" si="7"/>
        <v>228</v>
      </c>
      <c r="J98" s="60">
        <v>228</v>
      </c>
      <c r="K98" s="60">
        <v>228</v>
      </c>
      <c r="L98" s="60">
        <v>228</v>
      </c>
      <c r="M98" s="60">
        <v>228</v>
      </c>
      <c r="N98" s="60">
        <v>228</v>
      </c>
      <c r="O98" s="60">
        <v>228</v>
      </c>
      <c r="P98" s="60">
        <v>228</v>
      </c>
      <c r="Q98" s="60">
        <v>228</v>
      </c>
      <c r="R98" s="60">
        <v>228</v>
      </c>
      <c r="S98" s="60">
        <v>228</v>
      </c>
      <c r="T98" s="60">
        <v>228</v>
      </c>
      <c r="U98" s="29">
        <v>2736</v>
      </c>
      <c r="V98" s="57"/>
      <c r="W98" s="57"/>
    </row>
    <row r="99" spans="1:23" x14ac:dyDescent="0.25">
      <c r="A99" s="25" t="s">
        <v>12</v>
      </c>
      <c r="B99" s="3">
        <v>1100118</v>
      </c>
      <c r="C99" s="3" t="s">
        <v>13</v>
      </c>
      <c r="D99" s="3" t="s">
        <v>14</v>
      </c>
      <c r="E99" s="3" t="str">
        <f t="shared" si="6"/>
        <v>1.1.4</v>
      </c>
      <c r="F99" s="32">
        <v>430502</v>
      </c>
      <c r="G99" s="26" t="s">
        <v>15</v>
      </c>
      <c r="H99" s="27" t="s">
        <v>101</v>
      </c>
      <c r="I99" s="58">
        <f t="shared" si="7"/>
        <v>47</v>
      </c>
      <c r="J99" s="60">
        <v>47</v>
      </c>
      <c r="K99" s="60">
        <v>47</v>
      </c>
      <c r="L99" s="60">
        <v>47</v>
      </c>
      <c r="M99" s="60">
        <v>47</v>
      </c>
      <c r="N99" s="60">
        <v>47</v>
      </c>
      <c r="O99" s="60">
        <v>47</v>
      </c>
      <c r="P99" s="60">
        <v>47</v>
      </c>
      <c r="Q99" s="60">
        <v>47</v>
      </c>
      <c r="R99" s="60">
        <v>47</v>
      </c>
      <c r="S99" s="60">
        <v>47</v>
      </c>
      <c r="T99" s="60">
        <v>47</v>
      </c>
      <c r="U99" s="29">
        <v>564</v>
      </c>
      <c r="V99" s="57"/>
      <c r="W99" s="57"/>
    </row>
    <row r="100" spans="1:23" x14ac:dyDescent="0.25">
      <c r="A100" s="25" t="s">
        <v>12</v>
      </c>
      <c r="B100" s="3">
        <v>1100118</v>
      </c>
      <c r="C100" s="3" t="s">
        <v>13</v>
      </c>
      <c r="D100" s="3" t="s">
        <v>14</v>
      </c>
      <c r="E100" s="3" t="str">
        <f t="shared" si="6"/>
        <v>1.1.4</v>
      </c>
      <c r="F100" s="32">
        <v>430503</v>
      </c>
      <c r="G100" s="26" t="s">
        <v>15</v>
      </c>
      <c r="H100" s="27" t="s">
        <v>102</v>
      </c>
      <c r="I100" s="58">
        <f t="shared" si="7"/>
        <v>47</v>
      </c>
      <c r="J100" s="60">
        <v>47</v>
      </c>
      <c r="K100" s="60">
        <v>47</v>
      </c>
      <c r="L100" s="60">
        <v>47</v>
      </c>
      <c r="M100" s="60">
        <v>47</v>
      </c>
      <c r="N100" s="60">
        <v>47</v>
      </c>
      <c r="O100" s="60">
        <v>47</v>
      </c>
      <c r="P100" s="60">
        <v>47</v>
      </c>
      <c r="Q100" s="60">
        <v>47</v>
      </c>
      <c r="R100" s="60">
        <v>47</v>
      </c>
      <c r="S100" s="60">
        <v>47</v>
      </c>
      <c r="T100" s="60">
        <v>47</v>
      </c>
      <c r="U100" s="29">
        <v>564</v>
      </c>
      <c r="V100" s="57"/>
      <c r="W100" s="57"/>
    </row>
    <row r="101" spans="1:23" x14ac:dyDescent="0.25">
      <c r="A101" s="25" t="s">
        <v>12</v>
      </c>
      <c r="B101" s="3">
        <v>1100118</v>
      </c>
      <c r="C101" s="3" t="s">
        <v>13</v>
      </c>
      <c r="D101" s="3" t="s">
        <v>14</v>
      </c>
      <c r="E101" s="3" t="str">
        <f t="shared" si="6"/>
        <v>1.1.4</v>
      </c>
      <c r="F101" s="32">
        <v>430601</v>
      </c>
      <c r="G101" s="26" t="s">
        <v>15</v>
      </c>
      <c r="H101" s="27" t="s">
        <v>103</v>
      </c>
      <c r="I101" s="58">
        <f t="shared" si="7"/>
        <v>25</v>
      </c>
      <c r="J101" s="60">
        <v>25</v>
      </c>
      <c r="K101" s="60">
        <v>25</v>
      </c>
      <c r="L101" s="60">
        <v>25</v>
      </c>
      <c r="M101" s="60">
        <v>25</v>
      </c>
      <c r="N101" s="60">
        <v>25</v>
      </c>
      <c r="O101" s="60">
        <v>25</v>
      </c>
      <c r="P101" s="60">
        <v>25</v>
      </c>
      <c r="Q101" s="60">
        <v>25</v>
      </c>
      <c r="R101" s="60">
        <v>25</v>
      </c>
      <c r="S101" s="60">
        <v>25</v>
      </c>
      <c r="T101" s="60">
        <v>25</v>
      </c>
      <c r="U101" s="29">
        <v>300</v>
      </c>
      <c r="V101" s="57"/>
      <c r="W101" s="57"/>
    </row>
    <row r="102" spans="1:23" x14ac:dyDescent="0.25">
      <c r="A102" s="25" t="s">
        <v>12</v>
      </c>
      <c r="B102" s="3">
        <v>1100118</v>
      </c>
      <c r="C102" s="3" t="s">
        <v>13</v>
      </c>
      <c r="D102" s="3" t="s">
        <v>14</v>
      </c>
      <c r="E102" s="3" t="str">
        <f t="shared" si="6"/>
        <v>1.1.4</v>
      </c>
      <c r="F102" s="32">
        <v>430602</v>
      </c>
      <c r="G102" s="26" t="s">
        <v>15</v>
      </c>
      <c r="H102" s="27" t="s">
        <v>104</v>
      </c>
      <c r="I102" s="58">
        <f t="shared" si="7"/>
        <v>4</v>
      </c>
      <c r="J102" s="60">
        <v>4</v>
      </c>
      <c r="K102" s="60">
        <v>4</v>
      </c>
      <c r="L102" s="60">
        <v>4</v>
      </c>
      <c r="M102" s="60">
        <v>4</v>
      </c>
      <c r="N102" s="60">
        <v>4</v>
      </c>
      <c r="O102" s="60">
        <v>4</v>
      </c>
      <c r="P102" s="60">
        <v>4</v>
      </c>
      <c r="Q102" s="60">
        <v>4</v>
      </c>
      <c r="R102" s="60">
        <v>4</v>
      </c>
      <c r="S102" s="60">
        <v>4</v>
      </c>
      <c r="T102" s="60">
        <v>4</v>
      </c>
      <c r="U102" s="29">
        <v>48</v>
      </c>
      <c r="V102" s="57"/>
      <c r="W102" s="57"/>
    </row>
    <row r="103" spans="1:23" x14ac:dyDescent="0.25">
      <c r="A103" s="25" t="s">
        <v>12</v>
      </c>
      <c r="B103" s="3">
        <v>1100118</v>
      </c>
      <c r="C103" s="3" t="s">
        <v>13</v>
      </c>
      <c r="D103" s="3" t="s">
        <v>14</v>
      </c>
      <c r="E103" s="3" t="str">
        <f t="shared" si="6"/>
        <v>1.1.4</v>
      </c>
      <c r="F103" s="32">
        <v>430603</v>
      </c>
      <c r="G103" s="26" t="s">
        <v>15</v>
      </c>
      <c r="H103" s="27" t="s">
        <v>105</v>
      </c>
      <c r="I103" s="58">
        <f t="shared" si="7"/>
        <v>150</v>
      </c>
      <c r="J103" s="60">
        <v>150</v>
      </c>
      <c r="K103" s="60">
        <v>150</v>
      </c>
      <c r="L103" s="60">
        <v>150</v>
      </c>
      <c r="M103" s="60">
        <v>150</v>
      </c>
      <c r="N103" s="60">
        <v>150</v>
      </c>
      <c r="O103" s="60">
        <v>150</v>
      </c>
      <c r="P103" s="60">
        <v>150</v>
      </c>
      <c r="Q103" s="60">
        <v>150</v>
      </c>
      <c r="R103" s="60">
        <v>150</v>
      </c>
      <c r="S103" s="60">
        <v>150</v>
      </c>
      <c r="T103" s="60">
        <v>150</v>
      </c>
      <c r="U103" s="29">
        <v>1800</v>
      </c>
      <c r="V103" s="57"/>
      <c r="W103" s="57"/>
    </row>
    <row r="104" spans="1:23" x14ac:dyDescent="0.25">
      <c r="A104" s="25" t="s">
        <v>12</v>
      </c>
      <c r="B104" s="3">
        <v>1100118</v>
      </c>
      <c r="C104" s="3" t="s">
        <v>13</v>
      </c>
      <c r="D104" s="3" t="s">
        <v>14</v>
      </c>
      <c r="E104" s="3" t="str">
        <f t="shared" si="6"/>
        <v>1.1.4</v>
      </c>
      <c r="F104" s="32">
        <v>430604</v>
      </c>
      <c r="G104" s="26" t="s">
        <v>15</v>
      </c>
      <c r="H104" s="27" t="s">
        <v>106</v>
      </c>
      <c r="I104" s="58">
        <f t="shared" si="7"/>
        <v>246</v>
      </c>
      <c r="J104" s="60">
        <v>246</v>
      </c>
      <c r="K104" s="60">
        <v>246</v>
      </c>
      <c r="L104" s="60">
        <v>246</v>
      </c>
      <c r="M104" s="60">
        <v>246</v>
      </c>
      <c r="N104" s="60">
        <v>246</v>
      </c>
      <c r="O104" s="60">
        <v>246</v>
      </c>
      <c r="P104" s="60">
        <v>246</v>
      </c>
      <c r="Q104" s="60">
        <v>246</v>
      </c>
      <c r="R104" s="60">
        <v>246</v>
      </c>
      <c r="S104" s="60">
        <v>246</v>
      </c>
      <c r="T104" s="60">
        <v>246</v>
      </c>
      <c r="U104" s="29">
        <v>2952</v>
      </c>
      <c r="V104" s="57"/>
      <c r="W104" s="57"/>
    </row>
    <row r="105" spans="1:23" x14ac:dyDescent="0.25">
      <c r="A105" s="25" t="s">
        <v>12</v>
      </c>
      <c r="B105" s="3">
        <v>1100118</v>
      </c>
      <c r="C105" s="3" t="s">
        <v>13</v>
      </c>
      <c r="D105" s="3" t="s">
        <v>14</v>
      </c>
      <c r="E105" s="3" t="str">
        <f t="shared" si="6"/>
        <v>1.1.4</v>
      </c>
      <c r="F105" s="32">
        <v>430605</v>
      </c>
      <c r="G105" s="26" t="s">
        <v>15</v>
      </c>
      <c r="H105" s="27" t="s">
        <v>107</v>
      </c>
      <c r="I105" s="58">
        <f t="shared" si="7"/>
        <v>2682.5863999999997</v>
      </c>
      <c r="J105" s="60">
        <v>2682.5863999999997</v>
      </c>
      <c r="K105" s="60">
        <v>2682.5863999999997</v>
      </c>
      <c r="L105" s="60">
        <v>2682.5863999999997</v>
      </c>
      <c r="M105" s="60">
        <v>2682.5863999999997</v>
      </c>
      <c r="N105" s="60">
        <v>2682.5863999999997</v>
      </c>
      <c r="O105" s="60">
        <v>2682.5863999999997</v>
      </c>
      <c r="P105" s="60">
        <v>2682.5863999999997</v>
      </c>
      <c r="Q105" s="60">
        <v>2682.5863999999997</v>
      </c>
      <c r="R105" s="60">
        <v>2682.5863999999997</v>
      </c>
      <c r="S105" s="60">
        <v>2682.5863999999997</v>
      </c>
      <c r="T105" s="60">
        <v>2682.5863999999997</v>
      </c>
      <c r="U105" s="29">
        <v>32191.036799999998</v>
      </c>
      <c r="V105" s="57"/>
      <c r="W105" s="57"/>
    </row>
    <row r="106" spans="1:23" x14ac:dyDescent="0.25">
      <c r="A106" s="25" t="s">
        <v>12</v>
      </c>
      <c r="B106" s="3">
        <v>1100118</v>
      </c>
      <c r="C106" s="3" t="s">
        <v>13</v>
      </c>
      <c r="D106" s="3" t="s">
        <v>14</v>
      </c>
      <c r="E106" s="3" t="str">
        <f t="shared" si="6"/>
        <v>1.1.4</v>
      </c>
      <c r="F106" s="32">
        <v>430701</v>
      </c>
      <c r="G106" s="26" t="s">
        <v>15</v>
      </c>
      <c r="H106" s="27" t="s">
        <v>108</v>
      </c>
      <c r="I106" s="58">
        <f t="shared" si="7"/>
        <v>8750</v>
      </c>
      <c r="J106" s="60">
        <v>8750</v>
      </c>
      <c r="K106" s="60">
        <v>8750</v>
      </c>
      <c r="L106" s="60">
        <v>8750</v>
      </c>
      <c r="M106" s="60">
        <v>8750</v>
      </c>
      <c r="N106" s="60">
        <v>8750</v>
      </c>
      <c r="O106" s="60">
        <v>8750</v>
      </c>
      <c r="P106" s="60">
        <v>8750</v>
      </c>
      <c r="Q106" s="60">
        <v>8750</v>
      </c>
      <c r="R106" s="60">
        <v>8750</v>
      </c>
      <c r="S106" s="60">
        <v>8750</v>
      </c>
      <c r="T106" s="60">
        <v>8750</v>
      </c>
      <c r="U106" s="29">
        <v>105000</v>
      </c>
      <c r="V106" s="57"/>
      <c r="W106" s="57"/>
    </row>
    <row r="107" spans="1:23" x14ac:dyDescent="0.25">
      <c r="A107" s="25" t="s">
        <v>12</v>
      </c>
      <c r="B107" s="3">
        <v>1100118</v>
      </c>
      <c r="C107" s="3" t="s">
        <v>13</v>
      </c>
      <c r="D107" s="3" t="s">
        <v>14</v>
      </c>
      <c r="E107" s="3" t="str">
        <f t="shared" si="6"/>
        <v>1.1.4</v>
      </c>
      <c r="F107" s="32">
        <v>430702</v>
      </c>
      <c r="G107" s="26" t="s">
        <v>15</v>
      </c>
      <c r="H107" s="27" t="s">
        <v>109</v>
      </c>
      <c r="I107" s="58">
        <f t="shared" si="7"/>
        <v>473</v>
      </c>
      <c r="J107" s="60">
        <v>473</v>
      </c>
      <c r="K107" s="60">
        <v>473</v>
      </c>
      <c r="L107" s="60">
        <v>473</v>
      </c>
      <c r="M107" s="60">
        <v>473</v>
      </c>
      <c r="N107" s="60">
        <v>473</v>
      </c>
      <c r="O107" s="60">
        <v>473</v>
      </c>
      <c r="P107" s="60">
        <v>473</v>
      </c>
      <c r="Q107" s="60">
        <v>473</v>
      </c>
      <c r="R107" s="60">
        <v>473</v>
      </c>
      <c r="S107" s="60">
        <v>473</v>
      </c>
      <c r="T107" s="60">
        <v>473</v>
      </c>
      <c r="U107" s="29">
        <v>5676</v>
      </c>
      <c r="V107" s="57"/>
      <c r="W107" s="57"/>
    </row>
    <row r="108" spans="1:23" x14ac:dyDescent="0.25">
      <c r="A108" s="25" t="s">
        <v>12</v>
      </c>
      <c r="B108" s="3">
        <v>1100118</v>
      </c>
      <c r="C108" s="3" t="s">
        <v>13</v>
      </c>
      <c r="D108" s="3" t="s">
        <v>14</v>
      </c>
      <c r="E108" s="3" t="str">
        <f t="shared" si="6"/>
        <v>1.1.4</v>
      </c>
      <c r="F108" s="32">
        <v>430801</v>
      </c>
      <c r="G108" s="26" t="s">
        <v>15</v>
      </c>
      <c r="H108" s="27" t="s">
        <v>110</v>
      </c>
      <c r="I108" s="58">
        <f t="shared" si="7"/>
        <v>311.65333333333336</v>
      </c>
      <c r="J108" s="60">
        <v>311.65333333333336</v>
      </c>
      <c r="K108" s="60">
        <v>311.65333333333336</v>
      </c>
      <c r="L108" s="60">
        <v>311.65333333333336</v>
      </c>
      <c r="M108" s="60">
        <v>311.65333333333336</v>
      </c>
      <c r="N108" s="60">
        <v>311.65333333333336</v>
      </c>
      <c r="O108" s="60">
        <v>311.65333333333336</v>
      </c>
      <c r="P108" s="60">
        <v>311.65333333333336</v>
      </c>
      <c r="Q108" s="60">
        <v>311.65333333333336</v>
      </c>
      <c r="R108" s="60">
        <v>311.65333333333336</v>
      </c>
      <c r="S108" s="60">
        <v>311.65333333333336</v>
      </c>
      <c r="T108" s="60">
        <v>311.65333333333336</v>
      </c>
      <c r="U108" s="29">
        <v>3739.84</v>
      </c>
      <c r="V108" s="57"/>
      <c r="W108" s="57"/>
    </row>
    <row r="109" spans="1:23" x14ac:dyDescent="0.25">
      <c r="A109" s="25" t="s">
        <v>12</v>
      </c>
      <c r="B109" s="3">
        <v>1100118</v>
      </c>
      <c r="C109" s="3" t="s">
        <v>13</v>
      </c>
      <c r="D109" s="3" t="s">
        <v>14</v>
      </c>
      <c r="E109" s="3" t="str">
        <f t="shared" si="6"/>
        <v>1.1.4</v>
      </c>
      <c r="F109" s="32">
        <v>430802</v>
      </c>
      <c r="G109" s="26" t="s">
        <v>15</v>
      </c>
      <c r="H109" s="27" t="s">
        <v>111</v>
      </c>
      <c r="I109" s="58">
        <f t="shared" si="7"/>
        <v>85</v>
      </c>
      <c r="J109" s="60">
        <v>85</v>
      </c>
      <c r="K109" s="60">
        <v>85</v>
      </c>
      <c r="L109" s="60">
        <v>85</v>
      </c>
      <c r="M109" s="60">
        <v>85</v>
      </c>
      <c r="N109" s="60">
        <v>85</v>
      </c>
      <c r="O109" s="60">
        <v>85</v>
      </c>
      <c r="P109" s="60">
        <v>85</v>
      </c>
      <c r="Q109" s="60">
        <v>85</v>
      </c>
      <c r="R109" s="60">
        <v>85</v>
      </c>
      <c r="S109" s="60">
        <v>85</v>
      </c>
      <c r="T109" s="60">
        <v>85</v>
      </c>
      <c r="U109" s="29">
        <v>1020</v>
      </c>
      <c r="V109" s="57"/>
      <c r="W109" s="57"/>
    </row>
    <row r="110" spans="1:23" x14ac:dyDescent="0.25">
      <c r="A110" s="25" t="s">
        <v>12</v>
      </c>
      <c r="B110" s="3">
        <v>1100118</v>
      </c>
      <c r="C110" s="3" t="s">
        <v>13</v>
      </c>
      <c r="D110" s="3" t="s">
        <v>14</v>
      </c>
      <c r="E110" s="3" t="str">
        <f t="shared" si="6"/>
        <v>1.1.4</v>
      </c>
      <c r="F110" s="32">
        <v>430803</v>
      </c>
      <c r="G110" s="26" t="s">
        <v>15</v>
      </c>
      <c r="H110" s="27" t="s">
        <v>112</v>
      </c>
      <c r="I110" s="58">
        <f t="shared" si="7"/>
        <v>2419.3962000000001</v>
      </c>
      <c r="J110" s="60">
        <v>2419.3962000000001</v>
      </c>
      <c r="K110" s="60">
        <v>2419.3962000000001</v>
      </c>
      <c r="L110" s="60">
        <v>2419.3962000000001</v>
      </c>
      <c r="M110" s="60">
        <v>2419.3962000000001</v>
      </c>
      <c r="N110" s="60">
        <v>2419.3962000000001</v>
      </c>
      <c r="O110" s="60">
        <v>2419.3962000000001</v>
      </c>
      <c r="P110" s="60">
        <v>2419.3962000000001</v>
      </c>
      <c r="Q110" s="60">
        <v>2419.3962000000001</v>
      </c>
      <c r="R110" s="60">
        <v>2419.3962000000001</v>
      </c>
      <c r="S110" s="60">
        <v>2419.3962000000001</v>
      </c>
      <c r="T110" s="60">
        <v>2419.3962000000001</v>
      </c>
      <c r="U110" s="29">
        <v>29032.754400000002</v>
      </c>
      <c r="V110" s="57"/>
      <c r="W110" s="57"/>
    </row>
    <row r="111" spans="1:23" x14ac:dyDescent="0.25">
      <c r="A111" s="25" t="s">
        <v>12</v>
      </c>
      <c r="B111" s="3">
        <v>1100118</v>
      </c>
      <c r="C111" s="3" t="s">
        <v>13</v>
      </c>
      <c r="D111" s="3" t="s">
        <v>14</v>
      </c>
      <c r="E111" s="3" t="str">
        <f t="shared" si="6"/>
        <v>1.1.4</v>
      </c>
      <c r="F111" s="32">
        <v>430805</v>
      </c>
      <c r="G111" s="26" t="s">
        <v>15</v>
      </c>
      <c r="H111" s="27" t="s">
        <v>113</v>
      </c>
      <c r="I111" s="58">
        <f t="shared" si="7"/>
        <v>613</v>
      </c>
      <c r="J111" s="60">
        <v>613</v>
      </c>
      <c r="K111" s="60">
        <v>613</v>
      </c>
      <c r="L111" s="60">
        <v>613</v>
      </c>
      <c r="M111" s="60">
        <v>613</v>
      </c>
      <c r="N111" s="60">
        <v>613</v>
      </c>
      <c r="O111" s="60">
        <v>613</v>
      </c>
      <c r="P111" s="60">
        <v>613</v>
      </c>
      <c r="Q111" s="60">
        <v>613</v>
      </c>
      <c r="R111" s="60">
        <v>613</v>
      </c>
      <c r="S111" s="60">
        <v>613</v>
      </c>
      <c r="T111" s="60">
        <v>613</v>
      </c>
      <c r="U111" s="29">
        <v>7356</v>
      </c>
      <c r="V111" s="57"/>
      <c r="W111" s="57"/>
    </row>
    <row r="112" spans="1:23" x14ac:dyDescent="0.25">
      <c r="A112" s="25" t="s">
        <v>12</v>
      </c>
      <c r="B112" s="3">
        <v>1100118</v>
      </c>
      <c r="C112" s="3" t="s">
        <v>13</v>
      </c>
      <c r="D112" s="3" t="s">
        <v>14</v>
      </c>
      <c r="E112" s="3" t="str">
        <f t="shared" si="6"/>
        <v>1.1.4</v>
      </c>
      <c r="F112" s="32">
        <v>430901</v>
      </c>
      <c r="G112" s="26" t="s">
        <v>15</v>
      </c>
      <c r="H112" s="27" t="s">
        <v>114</v>
      </c>
      <c r="I112" s="58">
        <f t="shared" si="7"/>
        <v>19</v>
      </c>
      <c r="J112" s="60">
        <v>19</v>
      </c>
      <c r="K112" s="60">
        <v>19</v>
      </c>
      <c r="L112" s="60">
        <v>19</v>
      </c>
      <c r="M112" s="60">
        <v>19</v>
      </c>
      <c r="N112" s="60">
        <v>19</v>
      </c>
      <c r="O112" s="60">
        <v>19</v>
      </c>
      <c r="P112" s="60">
        <v>19</v>
      </c>
      <c r="Q112" s="60">
        <v>19</v>
      </c>
      <c r="R112" s="60">
        <v>19</v>
      </c>
      <c r="S112" s="60">
        <v>19</v>
      </c>
      <c r="T112" s="60">
        <v>19</v>
      </c>
      <c r="U112" s="29">
        <v>228</v>
      </c>
      <c r="V112" s="57"/>
      <c r="W112" s="57"/>
    </row>
    <row r="113" spans="1:23" x14ac:dyDescent="0.25">
      <c r="A113" s="25" t="s">
        <v>12</v>
      </c>
      <c r="B113" s="3">
        <v>1100118</v>
      </c>
      <c r="C113" s="3" t="s">
        <v>13</v>
      </c>
      <c r="D113" s="3" t="s">
        <v>14</v>
      </c>
      <c r="E113" s="3" t="str">
        <f t="shared" si="6"/>
        <v>1.1.4</v>
      </c>
      <c r="F113" s="32">
        <v>431002</v>
      </c>
      <c r="G113" s="26" t="s">
        <v>15</v>
      </c>
      <c r="H113" s="27" t="s">
        <v>115</v>
      </c>
      <c r="I113" s="58">
        <f t="shared" si="7"/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29">
        <v>0</v>
      </c>
      <c r="V113" s="57"/>
      <c r="W113" s="57"/>
    </row>
    <row r="114" spans="1:23" x14ac:dyDescent="0.25">
      <c r="A114" s="25" t="s">
        <v>12</v>
      </c>
      <c r="B114" s="3">
        <v>1100118</v>
      </c>
      <c r="C114" s="3" t="s">
        <v>13</v>
      </c>
      <c r="D114" s="3" t="s">
        <v>14</v>
      </c>
      <c r="E114" s="3" t="str">
        <f t="shared" si="6"/>
        <v>1.1.4</v>
      </c>
      <c r="F114" s="32">
        <v>431101</v>
      </c>
      <c r="G114" s="26" t="s">
        <v>15</v>
      </c>
      <c r="H114" s="27" t="s">
        <v>116</v>
      </c>
      <c r="I114" s="58">
        <f t="shared" si="7"/>
        <v>340</v>
      </c>
      <c r="J114" s="60">
        <v>340</v>
      </c>
      <c r="K114" s="60">
        <v>340</v>
      </c>
      <c r="L114" s="60">
        <v>340</v>
      </c>
      <c r="M114" s="60">
        <v>340</v>
      </c>
      <c r="N114" s="60">
        <v>340</v>
      </c>
      <c r="O114" s="60">
        <v>340</v>
      </c>
      <c r="P114" s="60">
        <v>340</v>
      </c>
      <c r="Q114" s="60">
        <v>340</v>
      </c>
      <c r="R114" s="60">
        <v>340</v>
      </c>
      <c r="S114" s="60">
        <v>340</v>
      </c>
      <c r="T114" s="60">
        <v>340</v>
      </c>
      <c r="U114" s="29">
        <v>4080</v>
      </c>
      <c r="V114" s="57"/>
      <c r="W114" s="57"/>
    </row>
    <row r="115" spans="1:23" x14ac:dyDescent="0.25">
      <c r="A115" s="25" t="s">
        <v>12</v>
      </c>
      <c r="B115" s="3">
        <v>1100118</v>
      </c>
      <c r="C115" s="3" t="s">
        <v>13</v>
      </c>
      <c r="D115" s="3" t="s">
        <v>14</v>
      </c>
      <c r="E115" s="3" t="str">
        <f t="shared" si="6"/>
        <v>1.1.4</v>
      </c>
      <c r="F115" s="30">
        <v>431102</v>
      </c>
      <c r="G115" s="26" t="s">
        <v>15</v>
      </c>
      <c r="H115" s="27" t="s">
        <v>117</v>
      </c>
      <c r="I115" s="58">
        <f t="shared" si="7"/>
        <v>340</v>
      </c>
      <c r="J115" s="60">
        <v>340</v>
      </c>
      <c r="K115" s="60">
        <v>340</v>
      </c>
      <c r="L115" s="60">
        <v>340</v>
      </c>
      <c r="M115" s="60">
        <v>340</v>
      </c>
      <c r="N115" s="60">
        <v>340</v>
      </c>
      <c r="O115" s="60">
        <v>340</v>
      </c>
      <c r="P115" s="60">
        <v>340</v>
      </c>
      <c r="Q115" s="60">
        <v>340</v>
      </c>
      <c r="R115" s="60">
        <v>340</v>
      </c>
      <c r="S115" s="60">
        <v>340</v>
      </c>
      <c r="T115" s="60">
        <v>340</v>
      </c>
      <c r="U115" s="29">
        <v>4080</v>
      </c>
      <c r="V115" s="57"/>
      <c r="W115" s="57"/>
    </row>
    <row r="116" spans="1:23" x14ac:dyDescent="0.25">
      <c r="A116" s="25" t="s">
        <v>12</v>
      </c>
      <c r="B116" s="3">
        <v>1100118</v>
      </c>
      <c r="C116" s="3" t="s">
        <v>13</v>
      </c>
      <c r="D116" s="3" t="s">
        <v>14</v>
      </c>
      <c r="E116" s="3" t="str">
        <f t="shared" si="6"/>
        <v>1.1.4</v>
      </c>
      <c r="F116" s="32">
        <v>431201</v>
      </c>
      <c r="G116" s="26" t="s">
        <v>15</v>
      </c>
      <c r="H116" s="27" t="s">
        <v>118</v>
      </c>
      <c r="I116" s="58">
        <f t="shared" si="7"/>
        <v>208</v>
      </c>
      <c r="J116" s="60">
        <v>208</v>
      </c>
      <c r="K116" s="60">
        <v>208</v>
      </c>
      <c r="L116" s="60">
        <v>208</v>
      </c>
      <c r="M116" s="60">
        <v>208</v>
      </c>
      <c r="N116" s="60">
        <v>208</v>
      </c>
      <c r="O116" s="60">
        <v>208</v>
      </c>
      <c r="P116" s="60">
        <v>208</v>
      </c>
      <c r="Q116" s="60">
        <v>208</v>
      </c>
      <c r="R116" s="60">
        <v>208</v>
      </c>
      <c r="S116" s="60">
        <v>208</v>
      </c>
      <c r="T116" s="60">
        <v>208</v>
      </c>
      <c r="U116" s="29">
        <v>2496</v>
      </c>
      <c r="V116" s="57"/>
      <c r="W116" s="57"/>
    </row>
    <row r="117" spans="1:23" x14ac:dyDescent="0.25">
      <c r="A117" s="25" t="s">
        <v>12</v>
      </c>
      <c r="B117" s="33">
        <v>1100118</v>
      </c>
      <c r="C117" s="33" t="s">
        <v>13</v>
      </c>
      <c r="D117" s="33" t="s">
        <v>14</v>
      </c>
      <c r="E117" s="33" t="str">
        <f>VLOOKUP(F117,CLASECINGR,2,FALSE)</f>
        <v>1.1.4</v>
      </c>
      <c r="F117" s="36">
        <v>431303</v>
      </c>
      <c r="G117" s="26" t="s">
        <v>15</v>
      </c>
      <c r="H117" s="31" t="s">
        <v>119</v>
      </c>
      <c r="I117" s="58">
        <f t="shared" si="7"/>
        <v>79706.54293333333</v>
      </c>
      <c r="J117" s="62">
        <v>79706.54293333333</v>
      </c>
      <c r="K117" s="62">
        <v>79706.54293333333</v>
      </c>
      <c r="L117" s="62">
        <v>79706.54293333333</v>
      </c>
      <c r="M117" s="62">
        <v>79706.54293333333</v>
      </c>
      <c r="N117" s="62">
        <v>79706.54293333333</v>
      </c>
      <c r="O117" s="62">
        <v>79706.54293333333</v>
      </c>
      <c r="P117" s="62">
        <v>79706.54293333333</v>
      </c>
      <c r="Q117" s="62">
        <v>79706.54293333333</v>
      </c>
      <c r="R117" s="62">
        <v>79706.54293333333</v>
      </c>
      <c r="S117" s="62">
        <v>79706.54293333333</v>
      </c>
      <c r="T117" s="62">
        <v>79706.54293333333</v>
      </c>
      <c r="U117" s="29">
        <v>956478.51519999991</v>
      </c>
      <c r="V117" s="57"/>
      <c r="W117" s="57"/>
    </row>
    <row r="118" spans="1:23" x14ac:dyDescent="0.25">
      <c r="A118" s="25" t="s">
        <v>12</v>
      </c>
      <c r="B118" s="3">
        <v>1100118</v>
      </c>
      <c r="C118" s="3" t="s">
        <v>13</v>
      </c>
      <c r="D118" s="3" t="s">
        <v>14</v>
      </c>
      <c r="E118" s="3" t="str">
        <f t="shared" si="6"/>
        <v>1.1.4</v>
      </c>
      <c r="F118" s="32">
        <v>431403</v>
      </c>
      <c r="G118" s="26" t="s">
        <v>15</v>
      </c>
      <c r="H118" s="27" t="s">
        <v>120</v>
      </c>
      <c r="I118" s="58">
        <f t="shared" ref="I118:I128" si="8">U118/12</f>
        <v>20.833333333333332</v>
      </c>
      <c r="J118" s="60">
        <v>20.833333333333332</v>
      </c>
      <c r="K118" s="60">
        <v>20.833333333333332</v>
      </c>
      <c r="L118" s="60">
        <v>20.833333333333332</v>
      </c>
      <c r="M118" s="60">
        <v>20.833333333333332</v>
      </c>
      <c r="N118" s="60">
        <v>20.833333333333332</v>
      </c>
      <c r="O118" s="60">
        <v>20.833333333333332</v>
      </c>
      <c r="P118" s="60">
        <v>20.833333333333332</v>
      </c>
      <c r="Q118" s="60">
        <v>20.833333333333332</v>
      </c>
      <c r="R118" s="60">
        <v>20.833333333333332</v>
      </c>
      <c r="S118" s="60">
        <v>20.833333333333332</v>
      </c>
      <c r="T118" s="60">
        <v>20.833333333333332</v>
      </c>
      <c r="U118" s="29">
        <v>250</v>
      </c>
      <c r="V118" s="57"/>
      <c r="W118" s="57"/>
    </row>
    <row r="119" spans="1:23" x14ac:dyDescent="0.25">
      <c r="A119" s="25" t="s">
        <v>12</v>
      </c>
      <c r="B119" s="3">
        <v>1100118</v>
      </c>
      <c r="C119" s="3" t="s">
        <v>13</v>
      </c>
      <c r="D119" s="3" t="s">
        <v>14</v>
      </c>
      <c r="E119" s="3" t="str">
        <f t="shared" si="6"/>
        <v>1.1.4</v>
      </c>
      <c r="F119" s="32">
        <v>450101</v>
      </c>
      <c r="G119" s="26" t="s">
        <v>15</v>
      </c>
      <c r="H119" s="27" t="s">
        <v>121</v>
      </c>
      <c r="I119" s="58">
        <f t="shared" si="8"/>
        <v>75141.872000000003</v>
      </c>
      <c r="J119" s="60">
        <v>75141.872000000003</v>
      </c>
      <c r="K119" s="60">
        <v>75141.872000000003</v>
      </c>
      <c r="L119" s="60">
        <v>75141.872000000003</v>
      </c>
      <c r="M119" s="60">
        <v>75141.872000000003</v>
      </c>
      <c r="N119" s="60">
        <v>75141.872000000003</v>
      </c>
      <c r="O119" s="60">
        <v>75141.872000000003</v>
      </c>
      <c r="P119" s="60">
        <v>75141.872000000003</v>
      </c>
      <c r="Q119" s="60">
        <v>75141.872000000003</v>
      </c>
      <c r="R119" s="60">
        <v>75141.872000000003</v>
      </c>
      <c r="S119" s="60">
        <v>75141.872000000003</v>
      </c>
      <c r="T119" s="60">
        <v>75141.872000000003</v>
      </c>
      <c r="U119" s="29">
        <v>901702.46400000004</v>
      </c>
      <c r="V119" s="57"/>
      <c r="W119" s="57"/>
    </row>
    <row r="120" spans="1:23" x14ac:dyDescent="0.25">
      <c r="A120" s="25" t="s">
        <v>12</v>
      </c>
      <c r="B120" s="3">
        <v>1100118</v>
      </c>
      <c r="C120" s="3" t="s">
        <v>13</v>
      </c>
      <c r="D120" s="3" t="s">
        <v>14</v>
      </c>
      <c r="E120" s="3" t="str">
        <f t="shared" si="6"/>
        <v>1.1.4</v>
      </c>
      <c r="F120" s="32">
        <v>450102</v>
      </c>
      <c r="G120" s="26" t="s">
        <v>15</v>
      </c>
      <c r="H120" s="27" t="s">
        <v>122</v>
      </c>
      <c r="I120" s="58">
        <f t="shared" si="8"/>
        <v>9166.6666666666661</v>
      </c>
      <c r="J120" s="60">
        <v>9166.6666666666661</v>
      </c>
      <c r="K120" s="60">
        <v>9166.6666666666661</v>
      </c>
      <c r="L120" s="60">
        <v>9166.6666666666661</v>
      </c>
      <c r="M120" s="60">
        <v>9166.6666666666661</v>
      </c>
      <c r="N120" s="60">
        <v>9166.6666666666661</v>
      </c>
      <c r="O120" s="60">
        <v>9166.6666666666661</v>
      </c>
      <c r="P120" s="60">
        <v>9166.6666666666661</v>
      </c>
      <c r="Q120" s="60">
        <v>9166.6666666666661</v>
      </c>
      <c r="R120" s="60">
        <v>9166.6666666666661</v>
      </c>
      <c r="S120" s="60">
        <v>9166.6666666666661</v>
      </c>
      <c r="T120" s="60">
        <v>9166.6666666666661</v>
      </c>
      <c r="U120" s="29">
        <v>110000</v>
      </c>
      <c r="V120" s="57"/>
      <c r="W120" s="57"/>
    </row>
    <row r="121" spans="1:23" x14ac:dyDescent="0.25">
      <c r="A121" s="25" t="s">
        <v>12</v>
      </c>
      <c r="B121" s="3">
        <v>1100118</v>
      </c>
      <c r="C121" s="3" t="s">
        <v>13</v>
      </c>
      <c r="D121" s="3" t="s">
        <v>14</v>
      </c>
      <c r="E121" s="3" t="str">
        <f t="shared" si="6"/>
        <v>1.1.4</v>
      </c>
      <c r="F121" s="32">
        <v>450103</v>
      </c>
      <c r="G121" s="26" t="s">
        <v>15</v>
      </c>
      <c r="H121" s="27" t="s">
        <v>123</v>
      </c>
      <c r="I121" s="58">
        <f t="shared" si="8"/>
        <v>6666.666666666667</v>
      </c>
      <c r="J121" s="60">
        <v>6666.666666666667</v>
      </c>
      <c r="K121" s="60">
        <v>6666.666666666667</v>
      </c>
      <c r="L121" s="60">
        <v>6666.666666666667</v>
      </c>
      <c r="M121" s="60">
        <v>6666.666666666667</v>
      </c>
      <c r="N121" s="60">
        <v>6666.666666666667</v>
      </c>
      <c r="O121" s="60">
        <v>6666.666666666667</v>
      </c>
      <c r="P121" s="60">
        <v>6666.666666666667</v>
      </c>
      <c r="Q121" s="60">
        <v>6666.666666666667</v>
      </c>
      <c r="R121" s="60">
        <v>6666.666666666667</v>
      </c>
      <c r="S121" s="60">
        <v>6666.666666666667</v>
      </c>
      <c r="T121" s="60">
        <v>6666.666666666667</v>
      </c>
      <c r="U121" s="29">
        <v>80000</v>
      </c>
      <c r="V121" s="57"/>
      <c r="W121" s="57"/>
    </row>
    <row r="122" spans="1:23" x14ac:dyDescent="0.25">
      <c r="A122" s="25" t="s">
        <v>12</v>
      </c>
      <c r="B122" s="3">
        <v>1100118</v>
      </c>
      <c r="C122" s="3" t="s">
        <v>13</v>
      </c>
      <c r="D122" s="3" t="s">
        <v>14</v>
      </c>
      <c r="E122" s="3" t="str">
        <f t="shared" si="6"/>
        <v>1.1.4</v>
      </c>
      <c r="F122" s="32">
        <v>450104</v>
      </c>
      <c r="G122" s="26" t="s">
        <v>15</v>
      </c>
      <c r="H122" s="27" t="s">
        <v>124</v>
      </c>
      <c r="I122" s="58">
        <f t="shared" si="8"/>
        <v>1750</v>
      </c>
      <c r="J122" s="60">
        <v>1750</v>
      </c>
      <c r="K122" s="60">
        <v>1750</v>
      </c>
      <c r="L122" s="60">
        <v>1750</v>
      </c>
      <c r="M122" s="60">
        <v>1750</v>
      </c>
      <c r="N122" s="60">
        <v>1750</v>
      </c>
      <c r="O122" s="60">
        <v>1750</v>
      </c>
      <c r="P122" s="60">
        <v>1750</v>
      </c>
      <c r="Q122" s="60">
        <v>1750</v>
      </c>
      <c r="R122" s="60">
        <v>1750</v>
      </c>
      <c r="S122" s="60">
        <v>1750</v>
      </c>
      <c r="T122" s="60">
        <v>1750</v>
      </c>
      <c r="U122" s="29">
        <v>21000</v>
      </c>
      <c r="V122" s="57"/>
      <c r="W122" s="57"/>
    </row>
    <row r="123" spans="1:23" x14ac:dyDescent="0.25">
      <c r="A123" s="25" t="s">
        <v>12</v>
      </c>
      <c r="B123" s="3">
        <v>1100118</v>
      </c>
      <c r="C123" s="3" t="s">
        <v>13</v>
      </c>
      <c r="D123" s="3" t="s">
        <v>14</v>
      </c>
      <c r="E123" s="3" t="str">
        <f t="shared" si="6"/>
        <v>1.1.4</v>
      </c>
      <c r="F123" s="32">
        <v>450105</v>
      </c>
      <c r="G123" s="26" t="s">
        <v>15</v>
      </c>
      <c r="H123" s="27" t="s">
        <v>125</v>
      </c>
      <c r="I123" s="58">
        <f t="shared" si="8"/>
        <v>67069.954166666648</v>
      </c>
      <c r="J123" s="60">
        <v>67069.954166666648</v>
      </c>
      <c r="K123" s="60">
        <v>67069.954166666648</v>
      </c>
      <c r="L123" s="60">
        <v>67069.954166666648</v>
      </c>
      <c r="M123" s="60">
        <v>67069.954166666648</v>
      </c>
      <c r="N123" s="60">
        <v>67069.954166666648</v>
      </c>
      <c r="O123" s="60">
        <v>67069.954166666648</v>
      </c>
      <c r="P123" s="60">
        <v>67069.954166666648</v>
      </c>
      <c r="Q123" s="60">
        <v>67069.954166666648</v>
      </c>
      <c r="R123" s="60">
        <v>67069.954166666648</v>
      </c>
      <c r="S123" s="60">
        <v>67069.954166666648</v>
      </c>
      <c r="T123" s="60">
        <v>67069.954166666648</v>
      </c>
      <c r="U123" s="29">
        <v>804839.44999999972</v>
      </c>
      <c r="V123" s="57"/>
      <c r="W123" s="57"/>
    </row>
    <row r="124" spans="1:23" x14ac:dyDescent="0.25">
      <c r="A124" s="25" t="s">
        <v>12</v>
      </c>
      <c r="B124" s="3">
        <v>1100118</v>
      </c>
      <c r="C124" s="3" t="s">
        <v>13</v>
      </c>
      <c r="D124" s="3" t="s">
        <v>14</v>
      </c>
      <c r="E124" s="3" t="str">
        <f t="shared" si="6"/>
        <v>1.1.4</v>
      </c>
      <c r="F124" s="32">
        <v>450106</v>
      </c>
      <c r="G124" s="26" t="s">
        <v>15</v>
      </c>
      <c r="H124" s="27" t="s">
        <v>126</v>
      </c>
      <c r="I124" s="58">
        <f t="shared" si="8"/>
        <v>8301.7046666666665</v>
      </c>
      <c r="J124" s="60">
        <v>8301.7046666666665</v>
      </c>
      <c r="K124" s="60">
        <v>8301.7046666666665</v>
      </c>
      <c r="L124" s="60">
        <v>8301.7046666666665</v>
      </c>
      <c r="M124" s="60">
        <v>8301.7046666666665</v>
      </c>
      <c r="N124" s="60">
        <v>8301.7046666666665</v>
      </c>
      <c r="O124" s="60">
        <v>8301.7046666666665</v>
      </c>
      <c r="P124" s="60">
        <v>8301.7046666666665</v>
      </c>
      <c r="Q124" s="60">
        <v>8301.7046666666665</v>
      </c>
      <c r="R124" s="60">
        <v>8301.7046666666665</v>
      </c>
      <c r="S124" s="60">
        <v>8301.7046666666665</v>
      </c>
      <c r="T124" s="60">
        <v>8301.7046666666665</v>
      </c>
      <c r="U124" s="29">
        <v>99620.455999999991</v>
      </c>
      <c r="V124" s="57"/>
      <c r="W124" s="57"/>
    </row>
    <row r="125" spans="1:23" x14ac:dyDescent="0.25">
      <c r="A125" s="25" t="s">
        <v>12</v>
      </c>
      <c r="B125" s="3">
        <v>1100118</v>
      </c>
      <c r="C125" s="3" t="s">
        <v>13</v>
      </c>
      <c r="D125" s="3" t="s">
        <v>14</v>
      </c>
      <c r="E125" s="3" t="str">
        <f t="shared" si="6"/>
        <v>1.1.4</v>
      </c>
      <c r="F125" s="32">
        <v>450107</v>
      </c>
      <c r="G125" s="26" t="s">
        <v>15</v>
      </c>
      <c r="H125" s="27" t="s">
        <v>127</v>
      </c>
      <c r="I125" s="58">
        <f t="shared" si="8"/>
        <v>2046.72</v>
      </c>
      <c r="J125" s="60">
        <v>2046.72</v>
      </c>
      <c r="K125" s="60">
        <v>2046.72</v>
      </c>
      <c r="L125" s="60">
        <v>2046.72</v>
      </c>
      <c r="M125" s="60">
        <v>2046.72</v>
      </c>
      <c r="N125" s="60">
        <v>2046.72</v>
      </c>
      <c r="O125" s="60">
        <v>2046.72</v>
      </c>
      <c r="P125" s="60">
        <v>2046.72</v>
      </c>
      <c r="Q125" s="60">
        <v>2046.72</v>
      </c>
      <c r="R125" s="60">
        <v>2046.72</v>
      </c>
      <c r="S125" s="60">
        <v>2046.72</v>
      </c>
      <c r="T125" s="60">
        <v>2046.72</v>
      </c>
      <c r="U125" s="29">
        <v>24560.639999999999</v>
      </c>
      <c r="V125" s="57"/>
      <c r="W125" s="57"/>
    </row>
    <row r="126" spans="1:23" x14ac:dyDescent="0.25">
      <c r="A126" s="25" t="s">
        <v>12</v>
      </c>
      <c r="B126" s="3">
        <v>1100118</v>
      </c>
      <c r="C126" s="3" t="s">
        <v>13</v>
      </c>
      <c r="D126" s="3" t="s">
        <v>14</v>
      </c>
      <c r="E126" s="3" t="str">
        <f t="shared" si="6"/>
        <v>1.1.4</v>
      </c>
      <c r="F126" s="32">
        <v>450108</v>
      </c>
      <c r="G126" s="26" t="s">
        <v>15</v>
      </c>
      <c r="H126" s="27" t="s">
        <v>128</v>
      </c>
      <c r="I126" s="58">
        <f t="shared" si="8"/>
        <v>1792.96</v>
      </c>
      <c r="J126" s="60">
        <v>1792.96</v>
      </c>
      <c r="K126" s="60">
        <v>1792.96</v>
      </c>
      <c r="L126" s="60">
        <v>1792.96</v>
      </c>
      <c r="M126" s="60">
        <v>1792.96</v>
      </c>
      <c r="N126" s="60">
        <v>1792.96</v>
      </c>
      <c r="O126" s="60">
        <v>1792.96</v>
      </c>
      <c r="P126" s="60">
        <v>1792.96</v>
      </c>
      <c r="Q126" s="60">
        <v>1792.96</v>
      </c>
      <c r="R126" s="60">
        <v>1792.96</v>
      </c>
      <c r="S126" s="60">
        <v>1792.96</v>
      </c>
      <c r="T126" s="60">
        <v>1792.96</v>
      </c>
      <c r="U126" s="29">
        <v>21515.52</v>
      </c>
      <c r="V126" s="57"/>
      <c r="W126" s="57"/>
    </row>
    <row r="127" spans="1:23" x14ac:dyDescent="0.25">
      <c r="A127" s="25" t="s">
        <v>12</v>
      </c>
      <c r="B127" s="3">
        <v>1100118</v>
      </c>
      <c r="C127" s="3" t="s">
        <v>13</v>
      </c>
      <c r="D127" s="3" t="s">
        <v>14</v>
      </c>
      <c r="E127" s="3" t="str">
        <f t="shared" si="6"/>
        <v>1.1.4</v>
      </c>
      <c r="F127" s="32">
        <v>450109</v>
      </c>
      <c r="G127" s="26" t="s">
        <v>15</v>
      </c>
      <c r="H127" s="27" t="s">
        <v>129</v>
      </c>
      <c r="I127" s="58">
        <f t="shared" si="8"/>
        <v>109.2</v>
      </c>
      <c r="J127" s="60">
        <v>109.2</v>
      </c>
      <c r="K127" s="60">
        <v>109.2</v>
      </c>
      <c r="L127" s="60">
        <v>109.2</v>
      </c>
      <c r="M127" s="60">
        <v>109.2</v>
      </c>
      <c r="N127" s="60">
        <v>109.2</v>
      </c>
      <c r="O127" s="60">
        <v>109.2</v>
      </c>
      <c r="P127" s="60">
        <v>109.2</v>
      </c>
      <c r="Q127" s="60">
        <v>109.2</v>
      </c>
      <c r="R127" s="60">
        <v>109.2</v>
      </c>
      <c r="S127" s="60">
        <v>109.2</v>
      </c>
      <c r="T127" s="60">
        <v>109.2</v>
      </c>
      <c r="U127" s="29">
        <v>1310.4000000000001</v>
      </c>
      <c r="V127" s="57"/>
      <c r="W127" s="57"/>
    </row>
    <row r="128" spans="1:23" x14ac:dyDescent="0.25">
      <c r="A128" s="25" t="s">
        <v>12</v>
      </c>
      <c r="B128" s="3">
        <v>1100118</v>
      </c>
      <c r="C128" s="3" t="s">
        <v>13</v>
      </c>
      <c r="D128" s="3" t="s">
        <v>14</v>
      </c>
      <c r="E128" s="3" t="str">
        <f t="shared" si="6"/>
        <v>1.1.4</v>
      </c>
      <c r="F128" s="32">
        <v>450110</v>
      </c>
      <c r="G128" s="26" t="s">
        <v>15</v>
      </c>
      <c r="H128" s="27" t="s">
        <v>130</v>
      </c>
      <c r="I128" s="58">
        <f t="shared" si="8"/>
        <v>13579.626666666669</v>
      </c>
      <c r="J128" s="60">
        <v>13579.626666666669</v>
      </c>
      <c r="K128" s="60">
        <v>13579.626666666669</v>
      </c>
      <c r="L128" s="60">
        <v>13579.626666666669</v>
      </c>
      <c r="M128" s="60">
        <v>13579.626666666669</v>
      </c>
      <c r="N128" s="60">
        <v>13579.626666666669</v>
      </c>
      <c r="O128" s="60">
        <v>13579.626666666669</v>
      </c>
      <c r="P128" s="60">
        <v>13579.626666666669</v>
      </c>
      <c r="Q128" s="60">
        <v>13579.626666666669</v>
      </c>
      <c r="R128" s="60">
        <v>13579.626666666669</v>
      </c>
      <c r="S128" s="60">
        <v>13579.626666666669</v>
      </c>
      <c r="T128" s="60">
        <v>13579.626666666669</v>
      </c>
      <c r="U128" s="29">
        <v>162955.52000000002</v>
      </c>
      <c r="V128" s="57"/>
      <c r="W128" s="57"/>
    </row>
    <row r="129" spans="1:23" x14ac:dyDescent="0.25">
      <c r="A129" s="14"/>
      <c r="B129" s="14"/>
      <c r="C129" s="15" t="s">
        <v>131</v>
      </c>
      <c r="D129" s="14"/>
      <c r="E129" s="14"/>
      <c r="F129" s="37"/>
      <c r="G129" s="14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38">
        <f>+U130</f>
        <v>1097607.6799999999</v>
      </c>
      <c r="V129" s="57"/>
      <c r="W129" s="57"/>
    </row>
    <row r="130" spans="1:23" x14ac:dyDescent="0.25">
      <c r="A130" s="39"/>
      <c r="B130" s="40"/>
      <c r="C130" s="21" t="s">
        <v>132</v>
      </c>
      <c r="D130" s="40"/>
      <c r="E130" s="40"/>
      <c r="F130" s="41"/>
      <c r="G130" s="40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3">
        <f>SUM(U131:U157)</f>
        <v>1097607.6799999999</v>
      </c>
      <c r="V130" s="57"/>
      <c r="W130" s="57"/>
    </row>
    <row r="131" spans="1:23" x14ac:dyDescent="0.25">
      <c r="A131" s="25" t="s">
        <v>12</v>
      </c>
      <c r="B131" s="3">
        <v>1100118</v>
      </c>
      <c r="C131" s="3" t="s">
        <v>13</v>
      </c>
      <c r="D131" s="3" t="s">
        <v>14</v>
      </c>
      <c r="E131" s="3" t="str">
        <f t="shared" ref="E131:E157" si="9">VLOOKUP(F131,CLASECINGR,2,FALSE)</f>
        <v>1.1.5</v>
      </c>
      <c r="F131" s="32">
        <v>510101</v>
      </c>
      <c r="G131" s="26" t="s">
        <v>15</v>
      </c>
      <c r="H131" s="27" t="s">
        <v>133</v>
      </c>
      <c r="I131" s="58">
        <f>U131/12</f>
        <v>9664.7199999999993</v>
      </c>
      <c r="J131" s="27">
        <v>9664.7199999999993</v>
      </c>
      <c r="K131" s="27">
        <v>9664.7199999999993</v>
      </c>
      <c r="L131" s="27">
        <v>9664.7199999999993</v>
      </c>
      <c r="M131" s="27">
        <v>9664.7199999999993</v>
      </c>
      <c r="N131" s="27">
        <v>9664.7199999999993</v>
      </c>
      <c r="O131" s="27">
        <v>9664.7199999999993</v>
      </c>
      <c r="P131" s="27">
        <v>9664.7199999999993</v>
      </c>
      <c r="Q131" s="27">
        <v>9664.7199999999993</v>
      </c>
      <c r="R131" s="27">
        <v>9664.7199999999993</v>
      </c>
      <c r="S131" s="27">
        <v>9664.7199999999993</v>
      </c>
      <c r="T131" s="27">
        <v>9664.7199999999993</v>
      </c>
      <c r="U131" s="29">
        <v>115976.64</v>
      </c>
      <c r="V131" s="57"/>
      <c r="W131" s="57"/>
    </row>
    <row r="132" spans="1:23" x14ac:dyDescent="0.25">
      <c r="A132" s="25" t="s">
        <v>12</v>
      </c>
      <c r="B132" s="3">
        <v>1100118</v>
      </c>
      <c r="C132" s="3" t="s">
        <v>13</v>
      </c>
      <c r="D132" s="3" t="s">
        <v>14</v>
      </c>
      <c r="E132" s="3" t="str">
        <f t="shared" si="9"/>
        <v>1.1.5</v>
      </c>
      <c r="F132" s="32">
        <v>510102</v>
      </c>
      <c r="G132" s="26" t="s">
        <v>15</v>
      </c>
      <c r="H132" s="27" t="s">
        <v>134</v>
      </c>
      <c r="I132" s="58">
        <f t="shared" ref="I132:I195" si="10">U132/12</f>
        <v>1967.68</v>
      </c>
      <c r="J132" s="27">
        <v>1967.68</v>
      </c>
      <c r="K132" s="27">
        <v>1967.68</v>
      </c>
      <c r="L132" s="27">
        <v>1967.68</v>
      </c>
      <c r="M132" s="27">
        <v>1967.68</v>
      </c>
      <c r="N132" s="27">
        <v>1967.68</v>
      </c>
      <c r="O132" s="27">
        <v>1967.68</v>
      </c>
      <c r="P132" s="27">
        <v>1967.68</v>
      </c>
      <c r="Q132" s="27">
        <v>1967.68</v>
      </c>
      <c r="R132" s="27">
        <v>1967.68</v>
      </c>
      <c r="S132" s="27">
        <v>1967.68</v>
      </c>
      <c r="T132" s="27">
        <v>1967.68</v>
      </c>
      <c r="U132" s="29">
        <v>23612.16</v>
      </c>
      <c r="V132" s="57"/>
      <c r="W132" s="57"/>
    </row>
    <row r="133" spans="1:23" x14ac:dyDescent="0.25">
      <c r="A133" s="25" t="s">
        <v>12</v>
      </c>
      <c r="B133" s="3">
        <v>1100118</v>
      </c>
      <c r="C133" s="3" t="s">
        <v>13</v>
      </c>
      <c r="D133" s="3" t="s">
        <v>14</v>
      </c>
      <c r="E133" s="3" t="str">
        <f t="shared" si="9"/>
        <v>1.1.5</v>
      </c>
      <c r="F133" s="32">
        <v>510103</v>
      </c>
      <c r="G133" s="26" t="s">
        <v>15</v>
      </c>
      <c r="H133" s="27" t="s">
        <v>135</v>
      </c>
      <c r="I133" s="58">
        <f t="shared" si="10"/>
        <v>1735.76</v>
      </c>
      <c r="J133" s="27">
        <v>1735.76</v>
      </c>
      <c r="K133" s="27">
        <v>1735.76</v>
      </c>
      <c r="L133" s="27">
        <v>1735.76</v>
      </c>
      <c r="M133" s="27">
        <v>1735.76</v>
      </c>
      <c r="N133" s="27">
        <v>1735.76</v>
      </c>
      <c r="O133" s="27">
        <v>1735.76</v>
      </c>
      <c r="P133" s="27">
        <v>1735.76</v>
      </c>
      <c r="Q133" s="27">
        <v>1735.76</v>
      </c>
      <c r="R133" s="27">
        <v>1735.76</v>
      </c>
      <c r="S133" s="27">
        <v>1735.76</v>
      </c>
      <c r="T133" s="27">
        <v>1735.76</v>
      </c>
      <c r="U133" s="29">
        <v>20829.12</v>
      </c>
      <c r="V133" s="57"/>
      <c r="W133" s="57"/>
    </row>
    <row r="134" spans="1:23" x14ac:dyDescent="0.25">
      <c r="A134" s="25" t="s">
        <v>12</v>
      </c>
      <c r="B134" s="3">
        <v>1100118</v>
      </c>
      <c r="C134" s="3" t="s">
        <v>13</v>
      </c>
      <c r="D134" s="3" t="s">
        <v>14</v>
      </c>
      <c r="E134" s="3" t="str">
        <f t="shared" si="9"/>
        <v>1.1.5</v>
      </c>
      <c r="F134" s="32">
        <v>510104</v>
      </c>
      <c r="G134" s="26" t="s">
        <v>15</v>
      </c>
      <c r="H134" s="27" t="s">
        <v>136</v>
      </c>
      <c r="I134" s="58">
        <f t="shared" si="10"/>
        <v>491.92</v>
      </c>
      <c r="J134" s="27">
        <v>491.92</v>
      </c>
      <c r="K134" s="27">
        <v>491.92</v>
      </c>
      <c r="L134" s="27">
        <v>491.92</v>
      </c>
      <c r="M134" s="27">
        <v>491.92</v>
      </c>
      <c r="N134" s="27">
        <v>491.92</v>
      </c>
      <c r="O134" s="27">
        <v>491.92</v>
      </c>
      <c r="P134" s="27">
        <v>491.92</v>
      </c>
      <c r="Q134" s="27">
        <v>491.92</v>
      </c>
      <c r="R134" s="27">
        <v>491.92</v>
      </c>
      <c r="S134" s="27">
        <v>491.92</v>
      </c>
      <c r="T134" s="27">
        <v>491.92</v>
      </c>
      <c r="U134" s="29">
        <v>5903.04</v>
      </c>
      <c r="V134" s="57"/>
      <c r="W134" s="57"/>
    </row>
    <row r="135" spans="1:23" x14ac:dyDescent="0.25">
      <c r="A135" s="25" t="s">
        <v>12</v>
      </c>
      <c r="B135" s="3">
        <v>1100118</v>
      </c>
      <c r="C135" s="3" t="s">
        <v>13</v>
      </c>
      <c r="D135" s="3" t="s">
        <v>14</v>
      </c>
      <c r="E135" s="3" t="str">
        <f t="shared" si="9"/>
        <v>1.1.5</v>
      </c>
      <c r="F135" s="32">
        <v>510105</v>
      </c>
      <c r="G135" s="26" t="s">
        <v>15</v>
      </c>
      <c r="H135" s="27" t="s">
        <v>137</v>
      </c>
      <c r="I135" s="58">
        <f t="shared" si="10"/>
        <v>117.52</v>
      </c>
      <c r="J135" s="27">
        <v>117.52</v>
      </c>
      <c r="K135" s="27">
        <v>117.52</v>
      </c>
      <c r="L135" s="27">
        <v>117.52</v>
      </c>
      <c r="M135" s="27">
        <v>117.52</v>
      </c>
      <c r="N135" s="27">
        <v>117.52</v>
      </c>
      <c r="O135" s="27">
        <v>117.52</v>
      </c>
      <c r="P135" s="27">
        <v>117.52</v>
      </c>
      <c r="Q135" s="27">
        <v>117.52</v>
      </c>
      <c r="R135" s="27">
        <v>117.52</v>
      </c>
      <c r="S135" s="27">
        <v>117.52</v>
      </c>
      <c r="T135" s="27">
        <v>117.52</v>
      </c>
      <c r="U135" s="29">
        <v>1410.24</v>
      </c>
      <c r="V135" s="57"/>
      <c r="W135" s="57"/>
    </row>
    <row r="136" spans="1:23" x14ac:dyDescent="0.25">
      <c r="A136" s="25" t="s">
        <v>12</v>
      </c>
      <c r="B136" s="3">
        <v>1100118</v>
      </c>
      <c r="C136" s="3" t="s">
        <v>13</v>
      </c>
      <c r="D136" s="3" t="s">
        <v>14</v>
      </c>
      <c r="E136" s="3" t="str">
        <f t="shared" si="9"/>
        <v>1.1.5</v>
      </c>
      <c r="F136" s="32">
        <v>510106</v>
      </c>
      <c r="G136" s="26" t="s">
        <v>15</v>
      </c>
      <c r="H136" s="27" t="s">
        <v>138</v>
      </c>
      <c r="I136" s="58">
        <f t="shared" si="10"/>
        <v>13696.800000000001</v>
      </c>
      <c r="J136" s="27">
        <v>13696.800000000001</v>
      </c>
      <c r="K136" s="27">
        <v>13696.800000000001</v>
      </c>
      <c r="L136" s="27">
        <v>13696.800000000001</v>
      </c>
      <c r="M136" s="27">
        <v>13696.800000000001</v>
      </c>
      <c r="N136" s="27">
        <v>13696.800000000001</v>
      </c>
      <c r="O136" s="27">
        <v>13696.800000000001</v>
      </c>
      <c r="P136" s="27">
        <v>13696.800000000001</v>
      </c>
      <c r="Q136" s="27">
        <v>13696.800000000001</v>
      </c>
      <c r="R136" s="27">
        <v>13696.800000000001</v>
      </c>
      <c r="S136" s="27">
        <v>13696.800000000001</v>
      </c>
      <c r="T136" s="27">
        <v>13696.800000000001</v>
      </c>
      <c r="U136" s="29">
        <v>164361.60000000001</v>
      </c>
      <c r="V136" s="57"/>
      <c r="W136" s="57"/>
    </row>
    <row r="137" spans="1:23" x14ac:dyDescent="0.25">
      <c r="A137" s="25" t="s">
        <v>12</v>
      </c>
      <c r="B137" s="3">
        <v>1100118</v>
      </c>
      <c r="C137" s="3" t="s">
        <v>13</v>
      </c>
      <c r="D137" s="3" t="s">
        <v>14</v>
      </c>
      <c r="E137" s="3" t="str">
        <f t="shared" si="9"/>
        <v>1.1.5</v>
      </c>
      <c r="F137" s="32">
        <v>510107</v>
      </c>
      <c r="G137" s="26" t="s">
        <v>15</v>
      </c>
      <c r="H137" s="27" t="s">
        <v>139</v>
      </c>
      <c r="I137" s="58">
        <f t="shared" si="10"/>
        <v>260</v>
      </c>
      <c r="J137" s="27">
        <v>260</v>
      </c>
      <c r="K137" s="27">
        <v>260</v>
      </c>
      <c r="L137" s="27">
        <v>260</v>
      </c>
      <c r="M137" s="27">
        <v>260</v>
      </c>
      <c r="N137" s="27">
        <v>260</v>
      </c>
      <c r="O137" s="27">
        <v>260</v>
      </c>
      <c r="P137" s="27">
        <v>260</v>
      </c>
      <c r="Q137" s="27">
        <v>260</v>
      </c>
      <c r="R137" s="27">
        <v>260</v>
      </c>
      <c r="S137" s="27">
        <v>260</v>
      </c>
      <c r="T137" s="27">
        <v>260</v>
      </c>
      <c r="U137" s="29">
        <v>3120</v>
      </c>
      <c r="V137" s="57"/>
      <c r="W137" s="57"/>
    </row>
    <row r="138" spans="1:23" x14ac:dyDescent="0.25">
      <c r="A138" s="25" t="s">
        <v>12</v>
      </c>
      <c r="B138" s="3">
        <v>1100118</v>
      </c>
      <c r="C138" s="3" t="s">
        <v>13</v>
      </c>
      <c r="D138" s="3" t="s">
        <v>14</v>
      </c>
      <c r="E138" s="3" t="str">
        <f t="shared" si="9"/>
        <v>1.1.5</v>
      </c>
      <c r="F138" s="32">
        <v>510201</v>
      </c>
      <c r="G138" s="26" t="s">
        <v>15</v>
      </c>
      <c r="H138" s="27" t="s">
        <v>140</v>
      </c>
      <c r="I138" s="58">
        <f t="shared" si="10"/>
        <v>2814.2400000000002</v>
      </c>
      <c r="J138" s="27">
        <v>2814.2400000000002</v>
      </c>
      <c r="K138" s="27">
        <v>2814.2400000000002</v>
      </c>
      <c r="L138" s="27">
        <v>2814.2400000000002</v>
      </c>
      <c r="M138" s="27">
        <v>2814.2400000000002</v>
      </c>
      <c r="N138" s="27">
        <v>2814.2400000000002</v>
      </c>
      <c r="O138" s="27">
        <v>2814.2400000000002</v>
      </c>
      <c r="P138" s="27">
        <v>2814.2400000000002</v>
      </c>
      <c r="Q138" s="27">
        <v>2814.2400000000002</v>
      </c>
      <c r="R138" s="27">
        <v>2814.2400000000002</v>
      </c>
      <c r="S138" s="27">
        <v>2814.2400000000002</v>
      </c>
      <c r="T138" s="27">
        <v>2814.2400000000002</v>
      </c>
      <c r="U138" s="29">
        <v>33770.880000000005</v>
      </c>
      <c r="V138" s="57"/>
      <c r="W138" s="57"/>
    </row>
    <row r="139" spans="1:23" x14ac:dyDescent="0.25">
      <c r="A139" s="25" t="s">
        <v>12</v>
      </c>
      <c r="B139" s="3">
        <v>1100118</v>
      </c>
      <c r="C139" s="3" t="s">
        <v>13</v>
      </c>
      <c r="D139" s="3" t="s">
        <v>14</v>
      </c>
      <c r="E139" s="3" t="str">
        <f t="shared" si="9"/>
        <v>1.1.5</v>
      </c>
      <c r="F139" s="32">
        <v>510202</v>
      </c>
      <c r="G139" s="26" t="s">
        <v>15</v>
      </c>
      <c r="H139" s="27" t="s">
        <v>141</v>
      </c>
      <c r="I139" s="58">
        <f t="shared" si="10"/>
        <v>1180.4000000000001</v>
      </c>
      <c r="J139" s="27">
        <v>1180.4000000000001</v>
      </c>
      <c r="K139" s="27">
        <v>1180.4000000000001</v>
      </c>
      <c r="L139" s="27">
        <v>1180.4000000000001</v>
      </c>
      <c r="M139" s="27">
        <v>1180.4000000000001</v>
      </c>
      <c r="N139" s="27">
        <v>1180.4000000000001</v>
      </c>
      <c r="O139" s="27">
        <v>1180.4000000000001</v>
      </c>
      <c r="P139" s="27">
        <v>1180.4000000000001</v>
      </c>
      <c r="Q139" s="27">
        <v>1180.4000000000001</v>
      </c>
      <c r="R139" s="27">
        <v>1180.4000000000001</v>
      </c>
      <c r="S139" s="27">
        <v>1180.4000000000001</v>
      </c>
      <c r="T139" s="27">
        <v>1180.4000000000001</v>
      </c>
      <c r="U139" s="29">
        <v>14164.800000000001</v>
      </c>
      <c r="V139" s="57"/>
      <c r="W139" s="57"/>
    </row>
    <row r="140" spans="1:23" x14ac:dyDescent="0.25">
      <c r="A140" s="25" t="s">
        <v>12</v>
      </c>
      <c r="B140" s="3">
        <v>1100118</v>
      </c>
      <c r="C140" s="3" t="s">
        <v>13</v>
      </c>
      <c r="D140" s="3" t="s">
        <v>14</v>
      </c>
      <c r="E140" s="3" t="str">
        <f t="shared" si="9"/>
        <v>1.1.5</v>
      </c>
      <c r="F140" s="32">
        <v>510203</v>
      </c>
      <c r="G140" s="26" t="s">
        <v>15</v>
      </c>
      <c r="H140" s="27" t="s">
        <v>142</v>
      </c>
      <c r="I140" s="58">
        <f t="shared" si="10"/>
        <v>97.76</v>
      </c>
      <c r="J140" s="27">
        <v>97.76</v>
      </c>
      <c r="K140" s="27">
        <v>97.76</v>
      </c>
      <c r="L140" s="27">
        <v>97.76</v>
      </c>
      <c r="M140" s="27">
        <v>97.76</v>
      </c>
      <c r="N140" s="27">
        <v>97.76</v>
      </c>
      <c r="O140" s="27">
        <v>97.76</v>
      </c>
      <c r="P140" s="27">
        <v>97.76</v>
      </c>
      <c r="Q140" s="27">
        <v>97.76</v>
      </c>
      <c r="R140" s="27">
        <v>97.76</v>
      </c>
      <c r="S140" s="27">
        <v>97.76</v>
      </c>
      <c r="T140" s="27">
        <v>97.76</v>
      </c>
      <c r="U140" s="29">
        <v>1173.1200000000001</v>
      </c>
      <c r="V140" s="57"/>
      <c r="W140" s="57"/>
    </row>
    <row r="141" spans="1:23" x14ac:dyDescent="0.25">
      <c r="A141" s="25" t="s">
        <v>12</v>
      </c>
      <c r="B141" s="3">
        <v>1100118</v>
      </c>
      <c r="C141" s="3" t="s">
        <v>13</v>
      </c>
      <c r="D141" s="3" t="s">
        <v>14</v>
      </c>
      <c r="E141" s="3" t="str">
        <f t="shared" si="9"/>
        <v>1.1.5</v>
      </c>
      <c r="F141" s="32">
        <v>510204</v>
      </c>
      <c r="G141" s="26" t="s">
        <v>15</v>
      </c>
      <c r="H141" s="27" t="s">
        <v>143</v>
      </c>
      <c r="I141" s="58">
        <f t="shared" si="10"/>
        <v>52</v>
      </c>
      <c r="J141" s="27">
        <v>52</v>
      </c>
      <c r="K141" s="27">
        <v>52</v>
      </c>
      <c r="L141" s="27">
        <v>52</v>
      </c>
      <c r="M141" s="27">
        <v>52</v>
      </c>
      <c r="N141" s="27">
        <v>52</v>
      </c>
      <c r="O141" s="27">
        <v>52</v>
      </c>
      <c r="P141" s="27">
        <v>52</v>
      </c>
      <c r="Q141" s="27">
        <v>52</v>
      </c>
      <c r="R141" s="27">
        <v>52</v>
      </c>
      <c r="S141" s="27">
        <v>52</v>
      </c>
      <c r="T141" s="27">
        <v>52</v>
      </c>
      <c r="U141" s="29">
        <v>624</v>
      </c>
      <c r="V141" s="57"/>
      <c r="W141" s="57"/>
    </row>
    <row r="142" spans="1:23" x14ac:dyDescent="0.25">
      <c r="A142" s="25" t="s">
        <v>12</v>
      </c>
      <c r="B142" s="3">
        <v>1100118</v>
      </c>
      <c r="C142" s="3" t="s">
        <v>13</v>
      </c>
      <c r="D142" s="3" t="s">
        <v>14</v>
      </c>
      <c r="E142" s="3" t="str">
        <f t="shared" si="9"/>
        <v>1.1.5</v>
      </c>
      <c r="F142" s="32">
        <v>510205</v>
      </c>
      <c r="G142" s="26" t="s">
        <v>15</v>
      </c>
      <c r="H142" s="27" t="s">
        <v>144</v>
      </c>
      <c r="I142" s="58">
        <f t="shared" si="10"/>
        <v>19933.333333333332</v>
      </c>
      <c r="J142" s="27">
        <v>19933.333333333332</v>
      </c>
      <c r="K142" s="27">
        <v>19933.333333333332</v>
      </c>
      <c r="L142" s="27">
        <v>19933.333333333332</v>
      </c>
      <c r="M142" s="27">
        <v>19933.333333333332</v>
      </c>
      <c r="N142" s="27">
        <v>19933.333333333332</v>
      </c>
      <c r="O142" s="27">
        <v>19933.333333333332</v>
      </c>
      <c r="P142" s="27">
        <v>19933.333333333332</v>
      </c>
      <c r="Q142" s="27">
        <v>19933.333333333332</v>
      </c>
      <c r="R142" s="27">
        <v>19933.333333333332</v>
      </c>
      <c r="S142" s="27">
        <v>19933.333333333332</v>
      </c>
      <c r="T142" s="27">
        <v>19933.333333333332</v>
      </c>
      <c r="U142" s="29">
        <v>239200</v>
      </c>
      <c r="V142" s="57"/>
      <c r="W142" s="57"/>
    </row>
    <row r="143" spans="1:23" x14ac:dyDescent="0.25">
      <c r="A143" s="25" t="s">
        <v>12</v>
      </c>
      <c r="B143" s="3">
        <v>1100118</v>
      </c>
      <c r="C143" s="3" t="s">
        <v>13</v>
      </c>
      <c r="D143" s="3" t="s">
        <v>14</v>
      </c>
      <c r="E143" s="3" t="str">
        <f t="shared" si="9"/>
        <v>1.1.5</v>
      </c>
      <c r="F143" s="32">
        <v>510301</v>
      </c>
      <c r="G143" s="26" t="s">
        <v>15</v>
      </c>
      <c r="H143" s="27" t="s">
        <v>145</v>
      </c>
      <c r="I143" s="58">
        <f t="shared" si="10"/>
        <v>97.76</v>
      </c>
      <c r="J143" s="27">
        <v>97.76</v>
      </c>
      <c r="K143" s="27">
        <v>97.76</v>
      </c>
      <c r="L143" s="27">
        <v>97.76</v>
      </c>
      <c r="M143" s="27">
        <v>97.76</v>
      </c>
      <c r="N143" s="27">
        <v>97.76</v>
      </c>
      <c r="O143" s="27">
        <v>97.76</v>
      </c>
      <c r="P143" s="27">
        <v>97.76</v>
      </c>
      <c r="Q143" s="27">
        <v>97.76</v>
      </c>
      <c r="R143" s="27">
        <v>97.76</v>
      </c>
      <c r="S143" s="27">
        <v>97.76</v>
      </c>
      <c r="T143" s="27">
        <v>97.76</v>
      </c>
      <c r="U143" s="29">
        <v>1173.1200000000001</v>
      </c>
      <c r="V143" s="57"/>
      <c r="W143" s="57"/>
    </row>
    <row r="144" spans="1:23" x14ac:dyDescent="0.25">
      <c r="A144" s="25" t="s">
        <v>12</v>
      </c>
      <c r="B144" s="3">
        <v>1100118</v>
      </c>
      <c r="C144" s="3" t="s">
        <v>13</v>
      </c>
      <c r="D144" s="3" t="s">
        <v>14</v>
      </c>
      <c r="E144" s="3" t="str">
        <f t="shared" si="9"/>
        <v>1.1.5</v>
      </c>
      <c r="F144" s="32">
        <v>510302</v>
      </c>
      <c r="G144" s="26" t="s">
        <v>15</v>
      </c>
      <c r="H144" s="27" t="s">
        <v>146</v>
      </c>
      <c r="I144" s="58">
        <f t="shared" si="10"/>
        <v>97.76</v>
      </c>
      <c r="J144" s="27">
        <v>97.76</v>
      </c>
      <c r="K144" s="27">
        <v>97.76</v>
      </c>
      <c r="L144" s="27">
        <v>97.76</v>
      </c>
      <c r="M144" s="27">
        <v>97.76</v>
      </c>
      <c r="N144" s="27">
        <v>97.76</v>
      </c>
      <c r="O144" s="27">
        <v>97.76</v>
      </c>
      <c r="P144" s="27">
        <v>97.76</v>
      </c>
      <c r="Q144" s="27">
        <v>97.76</v>
      </c>
      <c r="R144" s="27">
        <v>97.76</v>
      </c>
      <c r="S144" s="27">
        <v>97.76</v>
      </c>
      <c r="T144" s="27">
        <v>97.76</v>
      </c>
      <c r="U144" s="29">
        <v>1173.1200000000001</v>
      </c>
      <c r="V144" s="57"/>
      <c r="W144" s="57"/>
    </row>
    <row r="145" spans="1:23" x14ac:dyDescent="0.25">
      <c r="A145" s="25" t="s">
        <v>12</v>
      </c>
      <c r="B145" s="3">
        <v>1100118</v>
      </c>
      <c r="C145" s="3" t="s">
        <v>13</v>
      </c>
      <c r="D145" s="3" t="s">
        <v>14</v>
      </c>
      <c r="E145" s="3" t="str">
        <f t="shared" si="9"/>
        <v>1.1.5</v>
      </c>
      <c r="F145" s="32">
        <v>510501</v>
      </c>
      <c r="G145" s="26" t="s">
        <v>15</v>
      </c>
      <c r="H145" s="27" t="s">
        <v>147</v>
      </c>
      <c r="I145" s="58">
        <f t="shared" si="10"/>
        <v>1180.4000000000001</v>
      </c>
      <c r="J145" s="27">
        <v>1180.4000000000001</v>
      </c>
      <c r="K145" s="27">
        <v>1180.4000000000001</v>
      </c>
      <c r="L145" s="27">
        <v>1180.4000000000001</v>
      </c>
      <c r="M145" s="27">
        <v>1180.4000000000001</v>
      </c>
      <c r="N145" s="27">
        <v>1180.4000000000001</v>
      </c>
      <c r="O145" s="27">
        <v>1180.4000000000001</v>
      </c>
      <c r="P145" s="27">
        <v>1180.4000000000001</v>
      </c>
      <c r="Q145" s="27">
        <v>1180.4000000000001</v>
      </c>
      <c r="R145" s="27">
        <v>1180.4000000000001</v>
      </c>
      <c r="S145" s="27">
        <v>1180.4000000000001</v>
      </c>
      <c r="T145" s="27">
        <v>1180.4000000000001</v>
      </c>
      <c r="U145" s="29">
        <v>14164.800000000001</v>
      </c>
      <c r="V145" s="57"/>
      <c r="W145" s="57"/>
    </row>
    <row r="146" spans="1:23" x14ac:dyDescent="0.25">
      <c r="A146" s="25" t="s">
        <v>12</v>
      </c>
      <c r="B146" s="3">
        <v>1100118</v>
      </c>
      <c r="C146" s="3" t="s">
        <v>13</v>
      </c>
      <c r="D146" s="3" t="s">
        <v>14</v>
      </c>
      <c r="E146" s="3" t="str">
        <f t="shared" si="9"/>
        <v>1.1.5</v>
      </c>
      <c r="F146" s="32">
        <v>510502</v>
      </c>
      <c r="G146" s="26" t="s">
        <v>15</v>
      </c>
      <c r="H146" s="27" t="s">
        <v>148</v>
      </c>
      <c r="I146" s="58">
        <f t="shared" si="10"/>
        <v>5413.2</v>
      </c>
      <c r="J146" s="27">
        <v>5413.2</v>
      </c>
      <c r="K146" s="27">
        <v>5413.2</v>
      </c>
      <c r="L146" s="27">
        <v>5413.2</v>
      </c>
      <c r="M146" s="27">
        <v>5413.2</v>
      </c>
      <c r="N146" s="27">
        <v>5413.2</v>
      </c>
      <c r="O146" s="27">
        <v>5413.2</v>
      </c>
      <c r="P146" s="27">
        <v>5413.2</v>
      </c>
      <c r="Q146" s="27">
        <v>5413.2</v>
      </c>
      <c r="R146" s="27">
        <v>5413.2</v>
      </c>
      <c r="S146" s="27">
        <v>5413.2</v>
      </c>
      <c r="T146" s="27">
        <v>5413.2</v>
      </c>
      <c r="U146" s="29">
        <v>64958.400000000001</v>
      </c>
      <c r="V146" s="57"/>
      <c r="W146" s="57"/>
    </row>
    <row r="147" spans="1:23" x14ac:dyDescent="0.25">
      <c r="A147" s="25" t="s">
        <v>12</v>
      </c>
      <c r="B147" s="3">
        <v>1100118</v>
      </c>
      <c r="C147" s="3" t="s">
        <v>13</v>
      </c>
      <c r="D147" s="3" t="s">
        <v>14</v>
      </c>
      <c r="E147" s="3" t="str">
        <f t="shared" si="9"/>
        <v>1.1.5</v>
      </c>
      <c r="F147" s="32">
        <v>510503</v>
      </c>
      <c r="G147" s="26" t="s">
        <v>15</v>
      </c>
      <c r="H147" s="27" t="s">
        <v>149</v>
      </c>
      <c r="I147" s="58">
        <f t="shared" si="10"/>
        <v>353.59999999999997</v>
      </c>
      <c r="J147" s="27">
        <v>353.59999999999997</v>
      </c>
      <c r="K147" s="27">
        <v>353.59999999999997</v>
      </c>
      <c r="L147" s="27">
        <v>353.59999999999997</v>
      </c>
      <c r="M147" s="27">
        <v>353.59999999999997</v>
      </c>
      <c r="N147" s="27">
        <v>353.59999999999997</v>
      </c>
      <c r="O147" s="27">
        <v>353.59999999999997</v>
      </c>
      <c r="P147" s="27">
        <v>353.59999999999997</v>
      </c>
      <c r="Q147" s="27">
        <v>353.59999999999997</v>
      </c>
      <c r="R147" s="27">
        <v>353.59999999999997</v>
      </c>
      <c r="S147" s="27">
        <v>353.59999999999997</v>
      </c>
      <c r="T147" s="27">
        <v>353.59999999999997</v>
      </c>
      <c r="U147" s="29">
        <v>4243.2</v>
      </c>
      <c r="V147" s="57"/>
      <c r="W147" s="57"/>
    </row>
    <row r="148" spans="1:23" x14ac:dyDescent="0.25">
      <c r="A148" s="25" t="s">
        <v>12</v>
      </c>
      <c r="B148" s="3">
        <v>1100118</v>
      </c>
      <c r="C148" s="3" t="s">
        <v>13</v>
      </c>
      <c r="D148" s="3" t="s">
        <v>14</v>
      </c>
      <c r="E148" s="3" t="str">
        <f t="shared" si="9"/>
        <v>1.1.5</v>
      </c>
      <c r="F148" s="32">
        <v>510504</v>
      </c>
      <c r="G148" s="26" t="s">
        <v>15</v>
      </c>
      <c r="H148" s="27" t="s">
        <v>150</v>
      </c>
      <c r="I148" s="58">
        <f t="shared" si="10"/>
        <v>117.52</v>
      </c>
      <c r="J148" s="27">
        <v>117.52</v>
      </c>
      <c r="K148" s="27">
        <v>117.52</v>
      </c>
      <c r="L148" s="27">
        <v>117.52</v>
      </c>
      <c r="M148" s="27">
        <v>117.52</v>
      </c>
      <c r="N148" s="27">
        <v>117.52</v>
      </c>
      <c r="O148" s="27">
        <v>117.52</v>
      </c>
      <c r="P148" s="27">
        <v>117.52</v>
      </c>
      <c r="Q148" s="27">
        <v>117.52</v>
      </c>
      <c r="R148" s="27">
        <v>117.52</v>
      </c>
      <c r="S148" s="27">
        <v>117.52</v>
      </c>
      <c r="T148" s="27">
        <v>117.52</v>
      </c>
      <c r="U148" s="29">
        <v>1410.24</v>
      </c>
      <c r="V148" s="57"/>
      <c r="W148" s="57"/>
    </row>
    <row r="149" spans="1:23" x14ac:dyDescent="0.25">
      <c r="A149" s="25" t="s">
        <v>12</v>
      </c>
      <c r="B149" s="3">
        <v>1100118</v>
      </c>
      <c r="C149" s="3" t="s">
        <v>13</v>
      </c>
      <c r="D149" s="3" t="s">
        <v>14</v>
      </c>
      <c r="E149" s="3" t="str">
        <f t="shared" si="9"/>
        <v>1.1.5</v>
      </c>
      <c r="F149" s="32">
        <v>510601</v>
      </c>
      <c r="G149" s="26" t="s">
        <v>15</v>
      </c>
      <c r="H149" s="27" t="s">
        <v>151</v>
      </c>
      <c r="I149" s="58">
        <f t="shared" si="10"/>
        <v>540.80000000000007</v>
      </c>
      <c r="J149" s="27">
        <v>540.80000000000007</v>
      </c>
      <c r="K149" s="27">
        <v>540.80000000000007</v>
      </c>
      <c r="L149" s="27">
        <v>540.80000000000007</v>
      </c>
      <c r="M149" s="27">
        <v>540.80000000000007</v>
      </c>
      <c r="N149" s="27">
        <v>540.80000000000007</v>
      </c>
      <c r="O149" s="27">
        <v>540.80000000000007</v>
      </c>
      <c r="P149" s="27">
        <v>540.80000000000007</v>
      </c>
      <c r="Q149" s="27">
        <v>540.80000000000007</v>
      </c>
      <c r="R149" s="27">
        <v>540.80000000000007</v>
      </c>
      <c r="S149" s="27">
        <v>540.80000000000007</v>
      </c>
      <c r="T149" s="27">
        <v>540.80000000000007</v>
      </c>
      <c r="U149" s="29">
        <v>6489.6</v>
      </c>
      <c r="V149" s="57"/>
      <c r="W149" s="57"/>
    </row>
    <row r="150" spans="1:23" x14ac:dyDescent="0.25">
      <c r="A150" s="25" t="s">
        <v>12</v>
      </c>
      <c r="B150" s="3">
        <v>1100118</v>
      </c>
      <c r="C150" s="3" t="s">
        <v>13</v>
      </c>
      <c r="D150" s="3" t="s">
        <v>14</v>
      </c>
      <c r="E150" s="3" t="str">
        <f t="shared" si="9"/>
        <v>1.1.5</v>
      </c>
      <c r="F150" s="32">
        <v>510701</v>
      </c>
      <c r="G150" s="26" t="s">
        <v>15</v>
      </c>
      <c r="H150" s="27" t="s">
        <v>152</v>
      </c>
      <c r="I150" s="58">
        <f t="shared" si="10"/>
        <v>17327.093333333331</v>
      </c>
      <c r="J150" s="27">
        <v>17327.093333333331</v>
      </c>
      <c r="K150" s="27">
        <v>17327.093333333331</v>
      </c>
      <c r="L150" s="27">
        <v>17327.093333333331</v>
      </c>
      <c r="M150" s="27">
        <v>17327.093333333331</v>
      </c>
      <c r="N150" s="27">
        <v>17327.093333333331</v>
      </c>
      <c r="O150" s="27">
        <v>17327.093333333331</v>
      </c>
      <c r="P150" s="27">
        <v>17327.093333333331</v>
      </c>
      <c r="Q150" s="27">
        <v>17327.093333333331</v>
      </c>
      <c r="R150" s="27">
        <v>17327.093333333331</v>
      </c>
      <c r="S150" s="27">
        <v>17327.093333333331</v>
      </c>
      <c r="T150" s="27">
        <v>17327.093333333331</v>
      </c>
      <c r="U150" s="29">
        <v>207925.11999999997</v>
      </c>
      <c r="V150" s="57"/>
      <c r="W150" s="57"/>
    </row>
    <row r="151" spans="1:23" x14ac:dyDescent="0.25">
      <c r="A151" s="25" t="s">
        <v>12</v>
      </c>
      <c r="B151" s="3">
        <v>1100118</v>
      </c>
      <c r="C151" s="3" t="s">
        <v>13</v>
      </c>
      <c r="D151" s="3" t="s">
        <v>14</v>
      </c>
      <c r="E151" s="3" t="str">
        <f t="shared" si="9"/>
        <v>1.1.5</v>
      </c>
      <c r="F151" s="32">
        <v>510702</v>
      </c>
      <c r="G151" s="26" t="s">
        <v>15</v>
      </c>
      <c r="H151" s="27" t="s">
        <v>153</v>
      </c>
      <c r="I151" s="58">
        <f t="shared" si="10"/>
        <v>9695.92</v>
      </c>
      <c r="J151" s="27">
        <v>9695.92</v>
      </c>
      <c r="K151" s="27">
        <v>9695.92</v>
      </c>
      <c r="L151" s="27">
        <v>9695.92</v>
      </c>
      <c r="M151" s="27">
        <v>9695.92</v>
      </c>
      <c r="N151" s="27">
        <v>9695.92</v>
      </c>
      <c r="O151" s="27">
        <v>9695.92</v>
      </c>
      <c r="P151" s="27">
        <v>9695.92</v>
      </c>
      <c r="Q151" s="27">
        <v>9695.92</v>
      </c>
      <c r="R151" s="27">
        <v>9695.92</v>
      </c>
      <c r="S151" s="27">
        <v>9695.92</v>
      </c>
      <c r="T151" s="27">
        <v>9695.92</v>
      </c>
      <c r="U151" s="29">
        <v>116351.03999999999</v>
      </c>
      <c r="V151" s="57"/>
      <c r="W151" s="57"/>
    </row>
    <row r="152" spans="1:23" x14ac:dyDescent="0.25">
      <c r="A152" s="25" t="s">
        <v>12</v>
      </c>
      <c r="B152" s="3">
        <v>1100118</v>
      </c>
      <c r="C152" s="3" t="s">
        <v>13</v>
      </c>
      <c r="D152" s="3" t="s">
        <v>14</v>
      </c>
      <c r="E152" s="3" t="str">
        <f t="shared" si="9"/>
        <v>1.1.5</v>
      </c>
      <c r="F152" s="32">
        <v>510703</v>
      </c>
      <c r="G152" s="26" t="s">
        <v>15</v>
      </c>
      <c r="H152" s="27" t="s">
        <v>154</v>
      </c>
      <c r="I152" s="58">
        <f t="shared" si="10"/>
        <v>275.60000000000002</v>
      </c>
      <c r="J152" s="27">
        <v>275.60000000000002</v>
      </c>
      <c r="K152" s="27">
        <v>275.60000000000002</v>
      </c>
      <c r="L152" s="27">
        <v>275.60000000000002</v>
      </c>
      <c r="M152" s="27">
        <v>275.60000000000002</v>
      </c>
      <c r="N152" s="27">
        <v>275.60000000000002</v>
      </c>
      <c r="O152" s="27">
        <v>275.60000000000002</v>
      </c>
      <c r="P152" s="27">
        <v>275.60000000000002</v>
      </c>
      <c r="Q152" s="27">
        <v>275.60000000000002</v>
      </c>
      <c r="R152" s="27">
        <v>275.60000000000002</v>
      </c>
      <c r="S152" s="27">
        <v>275.60000000000002</v>
      </c>
      <c r="T152" s="27">
        <v>275.60000000000002</v>
      </c>
      <c r="U152" s="29">
        <v>3307.2000000000003</v>
      </c>
      <c r="V152" s="57"/>
      <c r="W152" s="57"/>
    </row>
    <row r="153" spans="1:23" x14ac:dyDescent="0.25">
      <c r="A153" s="25" t="s">
        <v>12</v>
      </c>
      <c r="B153" s="3">
        <v>1100118</v>
      </c>
      <c r="C153" s="3" t="s">
        <v>13</v>
      </c>
      <c r="D153" s="3" t="s">
        <v>14</v>
      </c>
      <c r="E153" s="3" t="str">
        <f t="shared" si="9"/>
        <v>1.1.5</v>
      </c>
      <c r="F153" s="32">
        <v>510704</v>
      </c>
      <c r="G153" s="26" t="s">
        <v>15</v>
      </c>
      <c r="H153" s="27" t="s">
        <v>155</v>
      </c>
      <c r="I153" s="58">
        <f t="shared" si="10"/>
        <v>1724.6666666666667</v>
      </c>
      <c r="J153" s="27">
        <v>1724.6666666666667</v>
      </c>
      <c r="K153" s="27">
        <v>1724.6666666666667</v>
      </c>
      <c r="L153" s="27">
        <v>1724.6666666666667</v>
      </c>
      <c r="M153" s="27">
        <v>1724.6666666666667</v>
      </c>
      <c r="N153" s="27">
        <v>1724.6666666666667</v>
      </c>
      <c r="O153" s="27">
        <v>1724.6666666666667</v>
      </c>
      <c r="P153" s="27">
        <v>1724.6666666666667</v>
      </c>
      <c r="Q153" s="27">
        <v>1724.6666666666667</v>
      </c>
      <c r="R153" s="27">
        <v>1724.6666666666667</v>
      </c>
      <c r="S153" s="27">
        <v>1724.6666666666667</v>
      </c>
      <c r="T153" s="27">
        <v>1724.6666666666667</v>
      </c>
      <c r="U153" s="29">
        <v>20696</v>
      </c>
      <c r="V153" s="57"/>
      <c r="W153" s="57"/>
    </row>
    <row r="154" spans="1:23" x14ac:dyDescent="0.25">
      <c r="A154" s="25" t="s">
        <v>12</v>
      </c>
      <c r="B154" s="3">
        <v>1100118</v>
      </c>
      <c r="C154" s="3" t="s">
        <v>13</v>
      </c>
      <c r="D154" s="3" t="s">
        <v>14</v>
      </c>
      <c r="E154" s="3" t="str">
        <f t="shared" si="9"/>
        <v>1.1.5</v>
      </c>
      <c r="F154" s="32">
        <v>510706</v>
      </c>
      <c r="G154" s="26" t="s">
        <v>15</v>
      </c>
      <c r="H154" s="27" t="s">
        <v>156</v>
      </c>
      <c r="I154" s="58">
        <f t="shared" si="10"/>
        <v>1948.96</v>
      </c>
      <c r="J154" s="27">
        <v>1948.96</v>
      </c>
      <c r="K154" s="27">
        <v>1948.96</v>
      </c>
      <c r="L154" s="27">
        <v>1948.96</v>
      </c>
      <c r="M154" s="27">
        <v>1948.96</v>
      </c>
      <c r="N154" s="27">
        <v>1948.96</v>
      </c>
      <c r="O154" s="27">
        <v>1948.96</v>
      </c>
      <c r="P154" s="27">
        <v>1948.96</v>
      </c>
      <c r="Q154" s="27">
        <v>1948.96</v>
      </c>
      <c r="R154" s="27">
        <v>1948.96</v>
      </c>
      <c r="S154" s="27">
        <v>1948.96</v>
      </c>
      <c r="T154" s="27">
        <v>1948.96</v>
      </c>
      <c r="U154" s="29">
        <v>23387.52</v>
      </c>
      <c r="V154" s="57"/>
      <c r="W154" s="57"/>
    </row>
    <row r="155" spans="1:23" x14ac:dyDescent="0.25">
      <c r="A155" s="25" t="s">
        <v>12</v>
      </c>
      <c r="B155" s="3">
        <v>1100118</v>
      </c>
      <c r="C155" s="3" t="s">
        <v>13</v>
      </c>
      <c r="D155" s="3" t="s">
        <v>14</v>
      </c>
      <c r="E155" s="3" t="str">
        <f t="shared" si="9"/>
        <v>1.1.5</v>
      </c>
      <c r="F155" s="32">
        <v>510707</v>
      </c>
      <c r="G155" s="26" t="s">
        <v>15</v>
      </c>
      <c r="H155" s="27" t="s">
        <v>157</v>
      </c>
      <c r="I155" s="58">
        <f t="shared" si="10"/>
        <v>522.08000000000004</v>
      </c>
      <c r="J155" s="27">
        <v>522.08000000000004</v>
      </c>
      <c r="K155" s="27">
        <v>522.08000000000004</v>
      </c>
      <c r="L155" s="27">
        <v>522.08000000000004</v>
      </c>
      <c r="M155" s="27">
        <v>522.08000000000004</v>
      </c>
      <c r="N155" s="27">
        <v>522.08000000000004</v>
      </c>
      <c r="O155" s="27">
        <v>522.08000000000004</v>
      </c>
      <c r="P155" s="27">
        <v>522.08000000000004</v>
      </c>
      <c r="Q155" s="27">
        <v>522.08000000000004</v>
      </c>
      <c r="R155" s="27">
        <v>522.08000000000004</v>
      </c>
      <c r="S155" s="27">
        <v>522.08000000000004</v>
      </c>
      <c r="T155" s="27">
        <v>522.08000000000004</v>
      </c>
      <c r="U155" s="29">
        <v>6264.96</v>
      </c>
      <c r="V155" s="57"/>
      <c r="W155" s="57"/>
    </row>
    <row r="156" spans="1:23" x14ac:dyDescent="0.25">
      <c r="A156" s="25" t="s">
        <v>12</v>
      </c>
      <c r="B156" s="3">
        <v>1100118</v>
      </c>
      <c r="C156" s="3" t="s">
        <v>13</v>
      </c>
      <c r="D156" s="3" t="s">
        <v>14</v>
      </c>
      <c r="E156" s="3" t="str">
        <f t="shared" si="9"/>
        <v>1.1.5</v>
      </c>
      <c r="F156" s="32">
        <v>510709</v>
      </c>
      <c r="G156" s="26" t="s">
        <v>15</v>
      </c>
      <c r="H156" s="27" t="s">
        <v>158</v>
      </c>
      <c r="I156" s="58">
        <f t="shared" si="10"/>
        <v>90.48</v>
      </c>
      <c r="J156" s="27">
        <v>90.48</v>
      </c>
      <c r="K156" s="27">
        <v>90.48</v>
      </c>
      <c r="L156" s="27">
        <v>90.48</v>
      </c>
      <c r="M156" s="27">
        <v>90.48</v>
      </c>
      <c r="N156" s="27">
        <v>90.48</v>
      </c>
      <c r="O156" s="27">
        <v>90.48</v>
      </c>
      <c r="P156" s="27">
        <v>90.48</v>
      </c>
      <c r="Q156" s="27">
        <v>90.48</v>
      </c>
      <c r="R156" s="27">
        <v>90.48</v>
      </c>
      <c r="S156" s="27">
        <v>90.48</v>
      </c>
      <c r="T156" s="27">
        <v>90.48</v>
      </c>
      <c r="U156" s="29">
        <v>1085.76</v>
      </c>
      <c r="V156" s="57"/>
      <c r="W156" s="57"/>
    </row>
    <row r="157" spans="1:23" x14ac:dyDescent="0.25">
      <c r="A157" s="25" t="s">
        <v>12</v>
      </c>
      <c r="B157" s="3">
        <v>1100118</v>
      </c>
      <c r="C157" s="3" t="s">
        <v>13</v>
      </c>
      <c r="D157" s="3" t="s">
        <v>14</v>
      </c>
      <c r="E157" s="3" t="str">
        <f t="shared" si="9"/>
        <v>1.1.5</v>
      </c>
      <c r="F157" s="32">
        <v>510710</v>
      </c>
      <c r="G157" s="26" t="s">
        <v>15</v>
      </c>
      <c r="H157" s="27" t="s">
        <v>159</v>
      </c>
      <c r="I157" s="58">
        <f t="shared" si="10"/>
        <v>69.333333333333329</v>
      </c>
      <c r="J157" s="27">
        <v>69.333333333333329</v>
      </c>
      <c r="K157" s="27">
        <v>69.333333333333329</v>
      </c>
      <c r="L157" s="27">
        <v>69.333333333333329</v>
      </c>
      <c r="M157" s="27">
        <v>69.333333333333329</v>
      </c>
      <c r="N157" s="27">
        <v>69.333333333333329</v>
      </c>
      <c r="O157" s="27">
        <v>69.333333333333329</v>
      </c>
      <c r="P157" s="27">
        <v>69.333333333333329</v>
      </c>
      <c r="Q157" s="27">
        <v>69.333333333333329</v>
      </c>
      <c r="R157" s="27">
        <v>69.333333333333329</v>
      </c>
      <c r="S157" s="27">
        <v>69.333333333333329</v>
      </c>
      <c r="T157" s="27">
        <v>69.333333333333329</v>
      </c>
      <c r="U157" s="29">
        <v>832</v>
      </c>
      <c r="V157" s="57"/>
      <c r="W157" s="57"/>
    </row>
    <row r="158" spans="1:23" x14ac:dyDescent="0.25">
      <c r="A158" s="14"/>
      <c r="B158" s="14"/>
      <c r="C158" s="15" t="s">
        <v>160</v>
      </c>
      <c r="D158" s="14"/>
      <c r="E158" s="14"/>
      <c r="F158" s="16"/>
      <c r="G158" s="14"/>
      <c r="H158" s="17"/>
      <c r="I158" s="66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8">
        <f>+U159</f>
        <v>695232.42879999999</v>
      </c>
      <c r="V158" s="57"/>
      <c r="W158" s="57"/>
    </row>
    <row r="159" spans="1:23" x14ac:dyDescent="0.25">
      <c r="A159" s="19"/>
      <c r="B159" s="44"/>
      <c r="C159" s="21" t="s">
        <v>161</v>
      </c>
      <c r="D159" s="44"/>
      <c r="E159" s="44"/>
      <c r="F159" s="45"/>
      <c r="G159" s="44"/>
      <c r="H159" s="46"/>
      <c r="I159" s="65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24">
        <f>SUM(U160:U184)</f>
        <v>695232.42879999999</v>
      </c>
      <c r="V159" s="57"/>
      <c r="W159" s="57"/>
    </row>
    <row r="160" spans="1:23" x14ac:dyDescent="0.25">
      <c r="A160" s="25" t="s">
        <v>12</v>
      </c>
      <c r="B160" s="3">
        <v>1100118</v>
      </c>
      <c r="C160" s="3" t="s">
        <v>13</v>
      </c>
      <c r="D160" s="3" t="s">
        <v>14</v>
      </c>
      <c r="E160" s="3" t="str">
        <f t="shared" ref="E160:E169" si="11">VLOOKUP(F160,CLASECINGR,2,FALSE)</f>
        <v>1.1.6</v>
      </c>
      <c r="F160" s="32">
        <v>610201</v>
      </c>
      <c r="G160" s="26" t="s">
        <v>15</v>
      </c>
      <c r="H160" s="27" t="s">
        <v>162</v>
      </c>
      <c r="I160" s="58">
        <f t="shared" si="10"/>
        <v>2042.4195999999995</v>
      </c>
      <c r="J160" s="60">
        <v>2042.4195999999995</v>
      </c>
      <c r="K160" s="60">
        <v>2042.4195999999995</v>
      </c>
      <c r="L160" s="60">
        <v>2042.4195999999995</v>
      </c>
      <c r="M160" s="60">
        <v>2042.4195999999995</v>
      </c>
      <c r="N160" s="60">
        <v>2042.4195999999995</v>
      </c>
      <c r="O160" s="60">
        <v>2042.4195999999995</v>
      </c>
      <c r="P160" s="60">
        <v>2042.4195999999995</v>
      </c>
      <c r="Q160" s="60">
        <v>2042.4195999999995</v>
      </c>
      <c r="R160" s="60">
        <v>2042.4195999999995</v>
      </c>
      <c r="S160" s="60">
        <v>2042.4195999999995</v>
      </c>
      <c r="T160" s="60">
        <v>2042.4195999999995</v>
      </c>
      <c r="U160" s="29">
        <v>24509.035199999995</v>
      </c>
      <c r="V160" s="57"/>
      <c r="W160" s="57"/>
    </row>
    <row r="161" spans="1:23" x14ac:dyDescent="0.25">
      <c r="A161" s="25" t="s">
        <v>12</v>
      </c>
      <c r="B161" s="3">
        <v>1100118</v>
      </c>
      <c r="C161" s="3" t="s">
        <v>13</v>
      </c>
      <c r="D161" s="3" t="s">
        <v>14</v>
      </c>
      <c r="E161" s="3" t="str">
        <f t="shared" si="11"/>
        <v>1.1.6</v>
      </c>
      <c r="F161" s="32">
        <v>610202</v>
      </c>
      <c r="G161" s="26" t="s">
        <v>15</v>
      </c>
      <c r="H161" s="27" t="s">
        <v>163</v>
      </c>
      <c r="I161" s="58">
        <f t="shared" si="10"/>
        <v>433.33333333333331</v>
      </c>
      <c r="J161" s="60">
        <v>433.33333333333331</v>
      </c>
      <c r="K161" s="60">
        <v>433.33333333333331</v>
      </c>
      <c r="L161" s="60">
        <v>433.33333333333331</v>
      </c>
      <c r="M161" s="60">
        <v>433.33333333333331</v>
      </c>
      <c r="N161" s="60">
        <v>433.33333333333331</v>
      </c>
      <c r="O161" s="60">
        <v>433.33333333333331</v>
      </c>
      <c r="P161" s="60">
        <v>433.33333333333331</v>
      </c>
      <c r="Q161" s="60">
        <v>433.33333333333331</v>
      </c>
      <c r="R161" s="60">
        <v>433.33333333333331</v>
      </c>
      <c r="S161" s="60">
        <v>433.33333333333331</v>
      </c>
      <c r="T161" s="60">
        <v>433.33333333333331</v>
      </c>
      <c r="U161" s="29">
        <v>5200</v>
      </c>
      <c r="V161" s="57"/>
      <c r="W161" s="57"/>
    </row>
    <row r="162" spans="1:23" x14ac:dyDescent="0.25">
      <c r="A162" s="25" t="s">
        <v>12</v>
      </c>
      <c r="B162" s="3">
        <v>1100118</v>
      </c>
      <c r="C162" s="3" t="s">
        <v>13</v>
      </c>
      <c r="D162" s="3" t="s">
        <v>14</v>
      </c>
      <c r="E162" s="3" t="str">
        <f t="shared" si="11"/>
        <v>1.1.6</v>
      </c>
      <c r="F162" s="32">
        <v>610203</v>
      </c>
      <c r="G162" s="26" t="s">
        <v>15</v>
      </c>
      <c r="H162" s="27" t="s">
        <v>164</v>
      </c>
      <c r="I162" s="58">
        <f t="shared" si="10"/>
        <v>9793.3333333333321</v>
      </c>
      <c r="J162" s="60">
        <v>9793.3333333333321</v>
      </c>
      <c r="K162" s="60">
        <v>9793.3333333333321</v>
      </c>
      <c r="L162" s="60">
        <v>9793.3333333333321</v>
      </c>
      <c r="M162" s="60">
        <v>9793.3333333333321</v>
      </c>
      <c r="N162" s="60">
        <v>9793.3333333333321</v>
      </c>
      <c r="O162" s="60">
        <v>9793.3333333333321</v>
      </c>
      <c r="P162" s="60">
        <v>9793.3333333333321</v>
      </c>
      <c r="Q162" s="60">
        <v>9793.3333333333321</v>
      </c>
      <c r="R162" s="60">
        <v>9793.3333333333321</v>
      </c>
      <c r="S162" s="60">
        <v>9793.3333333333321</v>
      </c>
      <c r="T162" s="60">
        <v>9793.3333333333321</v>
      </c>
      <c r="U162" s="29">
        <v>117519.99999999999</v>
      </c>
      <c r="V162" s="57"/>
      <c r="W162" s="57"/>
    </row>
    <row r="163" spans="1:23" x14ac:dyDescent="0.25">
      <c r="A163" s="25" t="s">
        <v>12</v>
      </c>
      <c r="B163" s="3">
        <v>1100118</v>
      </c>
      <c r="C163" s="3" t="s">
        <v>13</v>
      </c>
      <c r="D163" s="3" t="s">
        <v>14</v>
      </c>
      <c r="E163" s="3" t="str">
        <f t="shared" si="11"/>
        <v>1.1.6</v>
      </c>
      <c r="F163" s="32">
        <v>610204</v>
      </c>
      <c r="G163" s="26" t="s">
        <v>15</v>
      </c>
      <c r="H163" s="27" t="s">
        <v>165</v>
      </c>
      <c r="I163" s="58">
        <f t="shared" si="10"/>
        <v>2861.0400000000004</v>
      </c>
      <c r="J163" s="60">
        <v>2861.0400000000004</v>
      </c>
      <c r="K163" s="60">
        <v>2861.0400000000004</v>
      </c>
      <c r="L163" s="60">
        <v>2861.0400000000004</v>
      </c>
      <c r="M163" s="60">
        <v>2861.0400000000004</v>
      </c>
      <c r="N163" s="60">
        <v>2861.0400000000004</v>
      </c>
      <c r="O163" s="60">
        <v>2861.0400000000004</v>
      </c>
      <c r="P163" s="60">
        <v>2861.0400000000004</v>
      </c>
      <c r="Q163" s="60">
        <v>2861.0400000000004</v>
      </c>
      <c r="R163" s="60">
        <v>2861.0400000000004</v>
      </c>
      <c r="S163" s="60">
        <v>2861.0400000000004</v>
      </c>
      <c r="T163" s="60">
        <v>2861.0400000000004</v>
      </c>
      <c r="U163" s="29">
        <v>34332.480000000003</v>
      </c>
      <c r="V163" s="57"/>
      <c r="W163" s="57"/>
    </row>
    <row r="164" spans="1:23" x14ac:dyDescent="0.25">
      <c r="A164" s="25" t="s">
        <v>12</v>
      </c>
      <c r="B164" s="3">
        <v>1100118</v>
      </c>
      <c r="C164" s="3" t="s">
        <v>13</v>
      </c>
      <c r="D164" s="3" t="s">
        <v>14</v>
      </c>
      <c r="E164" s="3" t="str">
        <f t="shared" si="11"/>
        <v>1.1.6</v>
      </c>
      <c r="F164" s="32">
        <v>610301</v>
      </c>
      <c r="G164" s="26" t="s">
        <v>15</v>
      </c>
      <c r="H164" s="27" t="s">
        <v>166</v>
      </c>
      <c r="I164" s="58">
        <f t="shared" si="10"/>
        <v>295.36</v>
      </c>
      <c r="J164" s="60">
        <v>295.36</v>
      </c>
      <c r="K164" s="60">
        <v>295.36</v>
      </c>
      <c r="L164" s="60">
        <v>295.36</v>
      </c>
      <c r="M164" s="60">
        <v>295.36</v>
      </c>
      <c r="N164" s="60">
        <v>295.36</v>
      </c>
      <c r="O164" s="60">
        <v>295.36</v>
      </c>
      <c r="P164" s="60">
        <v>295.36</v>
      </c>
      <c r="Q164" s="60">
        <v>295.36</v>
      </c>
      <c r="R164" s="60">
        <v>295.36</v>
      </c>
      <c r="S164" s="60">
        <v>295.36</v>
      </c>
      <c r="T164" s="60">
        <v>295.36</v>
      </c>
      <c r="U164" s="29">
        <v>3544.32</v>
      </c>
      <c r="V164" s="57"/>
      <c r="W164" s="57"/>
    </row>
    <row r="165" spans="1:23" x14ac:dyDescent="0.25">
      <c r="A165" s="25" t="s">
        <v>12</v>
      </c>
      <c r="B165" s="3">
        <v>1100118</v>
      </c>
      <c r="C165" s="3" t="s">
        <v>13</v>
      </c>
      <c r="D165" s="3" t="s">
        <v>14</v>
      </c>
      <c r="E165" s="3" t="str">
        <f t="shared" si="11"/>
        <v>1.1.6</v>
      </c>
      <c r="F165" s="32">
        <v>610302</v>
      </c>
      <c r="G165" s="26" t="s">
        <v>15</v>
      </c>
      <c r="H165" s="27" t="s">
        <v>167</v>
      </c>
      <c r="I165" s="58">
        <f t="shared" si="10"/>
        <v>5905.12</v>
      </c>
      <c r="J165" s="60">
        <v>5905.12</v>
      </c>
      <c r="K165" s="60">
        <v>5905.12</v>
      </c>
      <c r="L165" s="60">
        <v>5905.12</v>
      </c>
      <c r="M165" s="60">
        <v>5905.12</v>
      </c>
      <c r="N165" s="60">
        <v>5905.12</v>
      </c>
      <c r="O165" s="60">
        <v>5905.12</v>
      </c>
      <c r="P165" s="60">
        <v>5905.12</v>
      </c>
      <c r="Q165" s="60">
        <v>5905.12</v>
      </c>
      <c r="R165" s="60">
        <v>5905.12</v>
      </c>
      <c r="S165" s="60">
        <v>5905.12</v>
      </c>
      <c r="T165" s="60">
        <v>5905.12</v>
      </c>
      <c r="U165" s="29">
        <v>70861.440000000002</v>
      </c>
      <c r="V165" s="57"/>
      <c r="W165" s="57"/>
    </row>
    <row r="166" spans="1:23" x14ac:dyDescent="0.25">
      <c r="A166" s="25" t="s">
        <v>12</v>
      </c>
      <c r="B166" s="3">
        <v>1100118</v>
      </c>
      <c r="C166" s="3" t="s">
        <v>13</v>
      </c>
      <c r="D166" s="3" t="s">
        <v>14</v>
      </c>
      <c r="E166" s="3" t="str">
        <f t="shared" si="11"/>
        <v>1.1.6</v>
      </c>
      <c r="F166" s="32">
        <v>610303</v>
      </c>
      <c r="G166" s="26" t="s">
        <v>15</v>
      </c>
      <c r="H166" s="27" t="s">
        <v>168</v>
      </c>
      <c r="I166" s="58">
        <f t="shared" si="10"/>
        <v>6222.32</v>
      </c>
      <c r="J166" s="60">
        <v>6222.32</v>
      </c>
      <c r="K166" s="60">
        <v>6222.32</v>
      </c>
      <c r="L166" s="60">
        <v>6222.32</v>
      </c>
      <c r="M166" s="60">
        <v>6222.32</v>
      </c>
      <c r="N166" s="60">
        <v>6222.32</v>
      </c>
      <c r="O166" s="60">
        <v>6222.32</v>
      </c>
      <c r="P166" s="60">
        <v>6222.32</v>
      </c>
      <c r="Q166" s="60">
        <v>6222.32</v>
      </c>
      <c r="R166" s="60">
        <v>6222.32</v>
      </c>
      <c r="S166" s="60">
        <v>6222.32</v>
      </c>
      <c r="T166" s="60">
        <v>6222.32</v>
      </c>
      <c r="U166" s="29">
        <v>74667.839999999997</v>
      </c>
      <c r="V166" s="57"/>
      <c r="W166" s="57"/>
    </row>
    <row r="167" spans="1:23" x14ac:dyDescent="0.25">
      <c r="A167" s="25" t="s">
        <v>12</v>
      </c>
      <c r="B167" s="3">
        <v>1100118</v>
      </c>
      <c r="C167" s="3" t="s">
        <v>13</v>
      </c>
      <c r="D167" s="3" t="s">
        <v>14</v>
      </c>
      <c r="E167" s="3" t="str">
        <f t="shared" si="11"/>
        <v>1.1.6</v>
      </c>
      <c r="F167" s="32">
        <v>610306</v>
      </c>
      <c r="G167" s="26" t="s">
        <v>15</v>
      </c>
      <c r="H167" s="27" t="s">
        <v>169</v>
      </c>
      <c r="I167" s="58">
        <f t="shared" si="10"/>
        <v>3251.0400000000004</v>
      </c>
      <c r="J167" s="60">
        <v>3251.0400000000004</v>
      </c>
      <c r="K167" s="60">
        <v>3251.0400000000004</v>
      </c>
      <c r="L167" s="60">
        <v>3251.0400000000004</v>
      </c>
      <c r="M167" s="60">
        <v>3251.0400000000004</v>
      </c>
      <c r="N167" s="60">
        <v>3251.0400000000004</v>
      </c>
      <c r="O167" s="60">
        <v>3251.0400000000004</v>
      </c>
      <c r="P167" s="60">
        <v>3251.0400000000004</v>
      </c>
      <c r="Q167" s="60">
        <v>3251.0400000000004</v>
      </c>
      <c r="R167" s="60">
        <v>3251.0400000000004</v>
      </c>
      <c r="S167" s="60">
        <v>3251.0400000000004</v>
      </c>
      <c r="T167" s="60">
        <v>3251.0400000000004</v>
      </c>
      <c r="U167" s="29">
        <v>39012.480000000003</v>
      </c>
      <c r="V167" s="57"/>
      <c r="W167" s="57"/>
    </row>
    <row r="168" spans="1:23" x14ac:dyDescent="0.25">
      <c r="A168" s="25" t="s">
        <v>12</v>
      </c>
      <c r="B168" s="3">
        <v>1100118</v>
      </c>
      <c r="C168" s="3" t="s">
        <v>13</v>
      </c>
      <c r="D168" s="3" t="s">
        <v>14</v>
      </c>
      <c r="E168" s="3" t="str">
        <f t="shared" si="11"/>
        <v>1.1.6</v>
      </c>
      <c r="F168" s="30">
        <v>610307</v>
      </c>
      <c r="G168" s="26" t="s">
        <v>15</v>
      </c>
      <c r="H168" s="27" t="s">
        <v>170</v>
      </c>
      <c r="I168" s="58">
        <f t="shared" si="10"/>
        <v>912.08</v>
      </c>
      <c r="J168" s="60">
        <v>912.08</v>
      </c>
      <c r="K168" s="60">
        <v>912.08</v>
      </c>
      <c r="L168" s="60">
        <v>912.08</v>
      </c>
      <c r="M168" s="60">
        <v>912.08</v>
      </c>
      <c r="N168" s="60">
        <v>912.08</v>
      </c>
      <c r="O168" s="60">
        <v>912.08</v>
      </c>
      <c r="P168" s="60">
        <v>912.08</v>
      </c>
      <c r="Q168" s="60">
        <v>912.08</v>
      </c>
      <c r="R168" s="60">
        <v>912.08</v>
      </c>
      <c r="S168" s="60">
        <v>912.08</v>
      </c>
      <c r="T168" s="60">
        <v>912.08</v>
      </c>
      <c r="U168" s="29">
        <v>10944.960000000001</v>
      </c>
      <c r="V168" s="57"/>
      <c r="W168" s="57"/>
    </row>
    <row r="169" spans="1:23" x14ac:dyDescent="0.25">
      <c r="A169" s="25" t="s">
        <v>12</v>
      </c>
      <c r="B169" s="3">
        <v>1100118</v>
      </c>
      <c r="C169" s="3" t="s">
        <v>13</v>
      </c>
      <c r="D169" s="3" t="s">
        <v>14</v>
      </c>
      <c r="E169" s="3" t="str">
        <f t="shared" si="11"/>
        <v>1.1.6</v>
      </c>
      <c r="F169" s="32">
        <v>610401</v>
      </c>
      <c r="G169" s="26" t="s">
        <v>15</v>
      </c>
      <c r="H169" s="27" t="s">
        <v>171</v>
      </c>
      <c r="I169" s="58">
        <f t="shared" si="10"/>
        <v>0</v>
      </c>
      <c r="J169" s="60">
        <v>0</v>
      </c>
      <c r="K169" s="60">
        <v>0</v>
      </c>
      <c r="L169" s="60">
        <v>0</v>
      </c>
      <c r="M169" s="60">
        <v>0</v>
      </c>
      <c r="N169" s="60">
        <v>0</v>
      </c>
      <c r="O169" s="60">
        <v>0</v>
      </c>
      <c r="P169" s="60">
        <v>0</v>
      </c>
      <c r="Q169" s="60">
        <v>0</v>
      </c>
      <c r="R169" s="60">
        <v>0</v>
      </c>
      <c r="S169" s="60">
        <v>0</v>
      </c>
      <c r="T169" s="60">
        <v>0</v>
      </c>
      <c r="U169" s="29">
        <v>0</v>
      </c>
      <c r="V169" s="57"/>
      <c r="W169" s="57"/>
    </row>
    <row r="170" spans="1:23" x14ac:dyDescent="0.25">
      <c r="A170" s="25" t="s">
        <v>12</v>
      </c>
      <c r="B170" s="3">
        <v>1100118</v>
      </c>
      <c r="C170" s="3" t="s">
        <v>13</v>
      </c>
      <c r="D170" s="3" t="s">
        <v>14</v>
      </c>
      <c r="E170" s="3" t="str">
        <f t="shared" ref="E170:E184" si="12">VLOOKUP(F170,CLASECINGR,2,FALSE)</f>
        <v>1.1.6</v>
      </c>
      <c r="F170" s="32">
        <v>610402</v>
      </c>
      <c r="G170" s="26" t="s">
        <v>15</v>
      </c>
      <c r="H170" s="27" t="s">
        <v>172</v>
      </c>
      <c r="I170" s="58">
        <f t="shared" si="10"/>
        <v>0</v>
      </c>
      <c r="J170" s="60">
        <v>0</v>
      </c>
      <c r="K170" s="60">
        <v>0</v>
      </c>
      <c r="L170" s="60">
        <v>0</v>
      </c>
      <c r="M170" s="60">
        <v>0</v>
      </c>
      <c r="N170" s="60">
        <v>0</v>
      </c>
      <c r="O170" s="60">
        <v>0</v>
      </c>
      <c r="P170" s="60">
        <v>0</v>
      </c>
      <c r="Q170" s="60">
        <v>0</v>
      </c>
      <c r="R170" s="60">
        <v>0</v>
      </c>
      <c r="S170" s="60">
        <v>0</v>
      </c>
      <c r="T170" s="60">
        <v>0</v>
      </c>
      <c r="U170" s="29">
        <v>0</v>
      </c>
      <c r="V170" s="57"/>
      <c r="W170" s="57"/>
    </row>
    <row r="171" spans="1:23" x14ac:dyDescent="0.25">
      <c r="A171" s="25" t="s">
        <v>12</v>
      </c>
      <c r="B171" s="3">
        <v>1100118</v>
      </c>
      <c r="C171" s="3" t="s">
        <v>13</v>
      </c>
      <c r="D171" s="3" t="s">
        <v>14</v>
      </c>
      <c r="E171" s="3" t="str">
        <f t="shared" si="12"/>
        <v>1.1.6</v>
      </c>
      <c r="F171" s="32">
        <v>610403</v>
      </c>
      <c r="G171" s="26" t="s">
        <v>15</v>
      </c>
      <c r="H171" s="27" t="s">
        <v>173</v>
      </c>
      <c r="I171" s="58">
        <f t="shared" si="10"/>
        <v>5127.2</v>
      </c>
      <c r="J171" s="60">
        <v>5127.2</v>
      </c>
      <c r="K171" s="60">
        <v>5127.2</v>
      </c>
      <c r="L171" s="60">
        <v>5127.2</v>
      </c>
      <c r="M171" s="60">
        <v>5127.2</v>
      </c>
      <c r="N171" s="60">
        <v>5127.2</v>
      </c>
      <c r="O171" s="60">
        <v>5127.2</v>
      </c>
      <c r="P171" s="60">
        <v>5127.2</v>
      </c>
      <c r="Q171" s="60">
        <v>5127.2</v>
      </c>
      <c r="R171" s="60">
        <v>5127.2</v>
      </c>
      <c r="S171" s="60">
        <v>5127.2</v>
      </c>
      <c r="T171" s="60">
        <v>5127.2</v>
      </c>
      <c r="U171" s="29">
        <v>61526.400000000001</v>
      </c>
      <c r="V171" s="57"/>
      <c r="W171" s="57"/>
    </row>
    <row r="172" spans="1:23" x14ac:dyDescent="0.25">
      <c r="A172" s="25" t="s">
        <v>12</v>
      </c>
      <c r="B172" s="3">
        <v>1100118</v>
      </c>
      <c r="C172" s="3" t="s">
        <v>13</v>
      </c>
      <c r="D172" s="3" t="s">
        <v>14</v>
      </c>
      <c r="E172" s="3" t="str">
        <f t="shared" si="12"/>
        <v>1.1.6</v>
      </c>
      <c r="F172" s="32">
        <v>610405</v>
      </c>
      <c r="G172" s="26" t="s">
        <v>15</v>
      </c>
      <c r="H172" s="27" t="s">
        <v>174</v>
      </c>
      <c r="I172" s="58">
        <f t="shared" si="10"/>
        <v>112.32000000000001</v>
      </c>
      <c r="J172" s="60">
        <v>112.32000000000001</v>
      </c>
      <c r="K172" s="60">
        <v>112.32000000000001</v>
      </c>
      <c r="L172" s="60">
        <v>112.32000000000001</v>
      </c>
      <c r="M172" s="60">
        <v>112.32000000000001</v>
      </c>
      <c r="N172" s="60">
        <v>112.32000000000001</v>
      </c>
      <c r="O172" s="60">
        <v>112.32000000000001</v>
      </c>
      <c r="P172" s="60">
        <v>112.32000000000001</v>
      </c>
      <c r="Q172" s="60">
        <v>112.32000000000001</v>
      </c>
      <c r="R172" s="60">
        <v>112.32000000000001</v>
      </c>
      <c r="S172" s="60">
        <v>112.32000000000001</v>
      </c>
      <c r="T172" s="60">
        <v>112.32000000000001</v>
      </c>
      <c r="U172" s="29">
        <v>1347.8400000000001</v>
      </c>
      <c r="V172" s="57"/>
      <c r="W172" s="57"/>
    </row>
    <row r="173" spans="1:23" x14ac:dyDescent="0.25">
      <c r="A173" s="25" t="s">
        <v>12</v>
      </c>
      <c r="B173" s="3">
        <v>1100118</v>
      </c>
      <c r="C173" s="3" t="s">
        <v>13</v>
      </c>
      <c r="D173" s="3" t="s">
        <v>14</v>
      </c>
      <c r="E173" s="3" t="str">
        <f t="shared" si="12"/>
        <v>1.1.6</v>
      </c>
      <c r="F173" s="32">
        <v>610406</v>
      </c>
      <c r="G173" s="26" t="s">
        <v>15</v>
      </c>
      <c r="H173" s="27" t="s">
        <v>175</v>
      </c>
      <c r="I173" s="58">
        <f t="shared" si="10"/>
        <v>2903.3333333333335</v>
      </c>
      <c r="J173" s="60">
        <v>2903.3333333333335</v>
      </c>
      <c r="K173" s="60">
        <v>2903.3333333333335</v>
      </c>
      <c r="L173" s="60">
        <v>2903.3333333333335</v>
      </c>
      <c r="M173" s="60">
        <v>2903.3333333333335</v>
      </c>
      <c r="N173" s="60">
        <v>2903.3333333333335</v>
      </c>
      <c r="O173" s="60">
        <v>2903.3333333333335</v>
      </c>
      <c r="P173" s="60">
        <v>2903.3333333333335</v>
      </c>
      <c r="Q173" s="60">
        <v>2903.3333333333335</v>
      </c>
      <c r="R173" s="60">
        <v>2903.3333333333335</v>
      </c>
      <c r="S173" s="60">
        <v>2903.3333333333335</v>
      </c>
      <c r="T173" s="60">
        <v>2903.3333333333335</v>
      </c>
      <c r="U173" s="29">
        <v>34840</v>
      </c>
      <c r="V173" s="57"/>
      <c r="W173" s="57"/>
    </row>
    <row r="174" spans="1:23" x14ac:dyDescent="0.25">
      <c r="A174" s="25" t="s">
        <v>12</v>
      </c>
      <c r="B174" s="3">
        <v>1100118</v>
      </c>
      <c r="C174" s="3" t="s">
        <v>13</v>
      </c>
      <c r="D174" s="3" t="s">
        <v>14</v>
      </c>
      <c r="E174" s="3" t="str">
        <f t="shared" si="12"/>
        <v>1.1.6</v>
      </c>
      <c r="F174" s="32">
        <v>610501</v>
      </c>
      <c r="G174" s="26" t="s">
        <v>15</v>
      </c>
      <c r="H174" s="27" t="s">
        <v>176</v>
      </c>
      <c r="I174" s="58">
        <f t="shared" si="10"/>
        <v>486.20000000000005</v>
      </c>
      <c r="J174" s="60">
        <v>486.20000000000005</v>
      </c>
      <c r="K174" s="60">
        <v>486.20000000000005</v>
      </c>
      <c r="L174" s="60">
        <v>486.20000000000005</v>
      </c>
      <c r="M174" s="60">
        <v>486.20000000000005</v>
      </c>
      <c r="N174" s="60">
        <v>486.20000000000005</v>
      </c>
      <c r="O174" s="60">
        <v>486.20000000000005</v>
      </c>
      <c r="P174" s="60">
        <v>486.20000000000005</v>
      </c>
      <c r="Q174" s="60">
        <v>486.20000000000005</v>
      </c>
      <c r="R174" s="60">
        <v>486.20000000000005</v>
      </c>
      <c r="S174" s="60">
        <v>486.20000000000005</v>
      </c>
      <c r="T174" s="60">
        <v>486.20000000000005</v>
      </c>
      <c r="U174" s="29">
        <v>5834.4000000000005</v>
      </c>
      <c r="V174" s="57"/>
      <c r="W174" s="57"/>
    </row>
    <row r="175" spans="1:23" x14ac:dyDescent="0.25">
      <c r="A175" s="25" t="s">
        <v>12</v>
      </c>
      <c r="B175" s="3">
        <v>1100118</v>
      </c>
      <c r="C175" s="3" t="s">
        <v>13</v>
      </c>
      <c r="D175" s="3" t="s">
        <v>14</v>
      </c>
      <c r="E175" s="3" t="str">
        <f t="shared" si="12"/>
        <v>1.1.6</v>
      </c>
      <c r="F175" s="32">
        <v>610502</v>
      </c>
      <c r="G175" s="26" t="s">
        <v>15</v>
      </c>
      <c r="H175" s="27" t="s">
        <v>177</v>
      </c>
      <c r="I175" s="58">
        <f t="shared" si="10"/>
        <v>303.33333333333337</v>
      </c>
      <c r="J175" s="60">
        <v>303.33333333333337</v>
      </c>
      <c r="K175" s="60">
        <v>303.33333333333337</v>
      </c>
      <c r="L175" s="60">
        <v>303.33333333333337</v>
      </c>
      <c r="M175" s="60">
        <v>303.33333333333337</v>
      </c>
      <c r="N175" s="60">
        <v>303.33333333333337</v>
      </c>
      <c r="O175" s="60">
        <v>303.33333333333337</v>
      </c>
      <c r="P175" s="60">
        <v>303.33333333333337</v>
      </c>
      <c r="Q175" s="60">
        <v>303.33333333333337</v>
      </c>
      <c r="R175" s="60">
        <v>303.33333333333337</v>
      </c>
      <c r="S175" s="60">
        <v>303.33333333333337</v>
      </c>
      <c r="T175" s="60">
        <v>303.33333333333337</v>
      </c>
      <c r="U175" s="29">
        <v>3640.0000000000005</v>
      </c>
      <c r="V175" s="57"/>
      <c r="W175" s="57"/>
    </row>
    <row r="176" spans="1:23" x14ac:dyDescent="0.25">
      <c r="A176" s="25" t="s">
        <v>12</v>
      </c>
      <c r="B176" s="3">
        <v>1100118</v>
      </c>
      <c r="C176" s="3" t="s">
        <v>13</v>
      </c>
      <c r="D176" s="3" t="s">
        <v>14</v>
      </c>
      <c r="E176" s="3" t="str">
        <f t="shared" si="12"/>
        <v>1.1.6</v>
      </c>
      <c r="F176" s="32">
        <v>610601</v>
      </c>
      <c r="G176" s="26" t="s">
        <v>15</v>
      </c>
      <c r="H176" s="27" t="s">
        <v>178</v>
      </c>
      <c r="I176" s="58">
        <f t="shared" si="10"/>
        <v>2952.7333333333331</v>
      </c>
      <c r="J176" s="60">
        <v>2952.7333333333331</v>
      </c>
      <c r="K176" s="60">
        <v>2952.7333333333331</v>
      </c>
      <c r="L176" s="60">
        <v>2952.7333333333331</v>
      </c>
      <c r="M176" s="60">
        <v>2952.7333333333331</v>
      </c>
      <c r="N176" s="60">
        <v>2952.7333333333331</v>
      </c>
      <c r="O176" s="60">
        <v>2952.7333333333331</v>
      </c>
      <c r="P176" s="60">
        <v>2952.7333333333331</v>
      </c>
      <c r="Q176" s="60">
        <v>2952.7333333333331</v>
      </c>
      <c r="R176" s="60">
        <v>2952.7333333333331</v>
      </c>
      <c r="S176" s="60">
        <v>2952.7333333333331</v>
      </c>
      <c r="T176" s="60">
        <v>2952.7333333333331</v>
      </c>
      <c r="U176" s="29">
        <v>35432.799999999996</v>
      </c>
      <c r="V176" s="57"/>
      <c r="W176" s="57"/>
    </row>
    <row r="177" spans="1:23" x14ac:dyDescent="0.25">
      <c r="A177" s="25" t="s">
        <v>12</v>
      </c>
      <c r="B177" s="3">
        <v>1100118</v>
      </c>
      <c r="C177" s="3" t="s">
        <v>13</v>
      </c>
      <c r="D177" s="3" t="s">
        <v>14</v>
      </c>
      <c r="E177" s="3" t="str">
        <f t="shared" si="12"/>
        <v>1.1.6</v>
      </c>
      <c r="F177" s="32">
        <v>610602</v>
      </c>
      <c r="G177" s="26" t="s">
        <v>15</v>
      </c>
      <c r="H177" s="27" t="s">
        <v>179</v>
      </c>
      <c r="I177" s="58">
        <f t="shared" si="10"/>
        <v>2775.5866666666675</v>
      </c>
      <c r="J177" s="60">
        <v>2775.5866666666675</v>
      </c>
      <c r="K177" s="60">
        <v>2775.5866666666675</v>
      </c>
      <c r="L177" s="60">
        <v>2775.5866666666675</v>
      </c>
      <c r="M177" s="60">
        <v>2775.5866666666675</v>
      </c>
      <c r="N177" s="60">
        <v>2775.5866666666675</v>
      </c>
      <c r="O177" s="60">
        <v>2775.5866666666675</v>
      </c>
      <c r="P177" s="60">
        <v>2775.5866666666675</v>
      </c>
      <c r="Q177" s="60">
        <v>2775.5866666666675</v>
      </c>
      <c r="R177" s="60">
        <v>2775.5866666666675</v>
      </c>
      <c r="S177" s="60">
        <v>2775.5866666666675</v>
      </c>
      <c r="T177" s="60">
        <v>2775.5866666666675</v>
      </c>
      <c r="U177" s="29">
        <v>33307.040000000008</v>
      </c>
      <c r="V177" s="57"/>
      <c r="W177" s="57"/>
    </row>
    <row r="178" spans="1:23" x14ac:dyDescent="0.25">
      <c r="A178" s="25" t="s">
        <v>12</v>
      </c>
      <c r="B178" s="3">
        <v>1100118</v>
      </c>
      <c r="C178" s="3" t="s">
        <v>13</v>
      </c>
      <c r="D178" s="3" t="s">
        <v>14</v>
      </c>
      <c r="E178" s="3" t="str">
        <f t="shared" si="12"/>
        <v>1.1.6</v>
      </c>
      <c r="F178" s="32">
        <v>610701</v>
      </c>
      <c r="G178" s="26" t="s">
        <v>15</v>
      </c>
      <c r="H178" s="27" t="s">
        <v>180</v>
      </c>
      <c r="I178" s="58">
        <f t="shared" si="10"/>
        <v>0</v>
      </c>
      <c r="J178" s="60">
        <v>0</v>
      </c>
      <c r="K178" s="60">
        <v>0</v>
      </c>
      <c r="L178" s="60">
        <v>0</v>
      </c>
      <c r="M178" s="60">
        <v>0</v>
      </c>
      <c r="N178" s="60">
        <v>0</v>
      </c>
      <c r="O178" s="60">
        <v>0</v>
      </c>
      <c r="P178" s="60">
        <v>0</v>
      </c>
      <c r="Q178" s="60">
        <v>0</v>
      </c>
      <c r="R178" s="60">
        <v>0</v>
      </c>
      <c r="S178" s="60">
        <v>0</v>
      </c>
      <c r="T178" s="60">
        <v>0</v>
      </c>
      <c r="U178" s="29">
        <v>0</v>
      </c>
      <c r="V178" s="57"/>
      <c r="W178" s="57"/>
    </row>
    <row r="179" spans="1:23" x14ac:dyDescent="0.25">
      <c r="A179" s="25" t="s">
        <v>12</v>
      </c>
      <c r="B179" s="3">
        <v>1100118</v>
      </c>
      <c r="C179" s="3" t="s">
        <v>13</v>
      </c>
      <c r="D179" s="3" t="s">
        <v>14</v>
      </c>
      <c r="E179" s="3" t="str">
        <f t="shared" si="12"/>
        <v>1.1.6</v>
      </c>
      <c r="F179" s="32">
        <v>610702</v>
      </c>
      <c r="G179" s="26" t="s">
        <v>15</v>
      </c>
      <c r="H179" s="27" t="s">
        <v>181</v>
      </c>
      <c r="I179" s="58">
        <f t="shared" si="10"/>
        <v>98.453333333333333</v>
      </c>
      <c r="J179" s="60">
        <v>98.453333333333333</v>
      </c>
      <c r="K179" s="60">
        <v>98.453333333333333</v>
      </c>
      <c r="L179" s="60">
        <v>98.453333333333333</v>
      </c>
      <c r="M179" s="60">
        <v>98.453333333333333</v>
      </c>
      <c r="N179" s="60">
        <v>98.453333333333333</v>
      </c>
      <c r="O179" s="60">
        <v>98.453333333333333</v>
      </c>
      <c r="P179" s="60">
        <v>98.453333333333333</v>
      </c>
      <c r="Q179" s="60">
        <v>98.453333333333333</v>
      </c>
      <c r="R179" s="60">
        <v>98.453333333333333</v>
      </c>
      <c r="S179" s="60">
        <v>98.453333333333333</v>
      </c>
      <c r="T179" s="60">
        <v>98.453333333333333</v>
      </c>
      <c r="U179" s="29">
        <v>1181.44</v>
      </c>
      <c r="V179" s="57"/>
      <c r="W179" s="57"/>
    </row>
    <row r="180" spans="1:23" x14ac:dyDescent="0.25">
      <c r="A180" s="25" t="s">
        <v>12</v>
      </c>
      <c r="B180" s="3">
        <v>1100118</v>
      </c>
      <c r="C180" s="3" t="s">
        <v>13</v>
      </c>
      <c r="D180" s="3" t="s">
        <v>14</v>
      </c>
      <c r="E180" s="3" t="str">
        <f t="shared" si="12"/>
        <v>1.1.6</v>
      </c>
      <c r="F180" s="32">
        <v>610801</v>
      </c>
      <c r="G180" s="26" t="s">
        <v>15</v>
      </c>
      <c r="H180" s="27" t="s">
        <v>182</v>
      </c>
      <c r="I180" s="58">
        <f t="shared" si="10"/>
        <v>1802.6666666666672</v>
      </c>
      <c r="J180" s="60">
        <v>1802.6666666666672</v>
      </c>
      <c r="K180" s="60">
        <v>1802.6666666666672</v>
      </c>
      <c r="L180" s="60">
        <v>1802.6666666666672</v>
      </c>
      <c r="M180" s="60">
        <v>1802.6666666666672</v>
      </c>
      <c r="N180" s="60">
        <v>1802.6666666666672</v>
      </c>
      <c r="O180" s="60">
        <v>1802.6666666666672</v>
      </c>
      <c r="P180" s="60">
        <v>1802.6666666666672</v>
      </c>
      <c r="Q180" s="60">
        <v>1802.6666666666672</v>
      </c>
      <c r="R180" s="60">
        <v>1802.6666666666672</v>
      </c>
      <c r="S180" s="60">
        <v>1802.6666666666672</v>
      </c>
      <c r="T180" s="60">
        <v>1802.6666666666672</v>
      </c>
      <c r="U180" s="29">
        <v>21632.000000000007</v>
      </c>
      <c r="V180" s="57"/>
      <c r="W180" s="57"/>
    </row>
    <row r="181" spans="1:23" x14ac:dyDescent="0.25">
      <c r="A181" s="25" t="s">
        <v>12</v>
      </c>
      <c r="B181" s="3">
        <v>1100118</v>
      </c>
      <c r="C181" s="3" t="s">
        <v>13</v>
      </c>
      <c r="D181" s="3" t="s">
        <v>14</v>
      </c>
      <c r="E181" s="3" t="str">
        <f t="shared" si="12"/>
        <v>1.1.6</v>
      </c>
      <c r="F181" s="32">
        <v>610802</v>
      </c>
      <c r="G181" s="26" t="s">
        <v>15</v>
      </c>
      <c r="H181" s="27" t="s">
        <v>183</v>
      </c>
      <c r="I181" s="58">
        <f t="shared" si="10"/>
        <v>242.66666666666663</v>
      </c>
      <c r="J181" s="60">
        <v>242.66666666666663</v>
      </c>
      <c r="K181" s="60">
        <v>242.66666666666663</v>
      </c>
      <c r="L181" s="60">
        <v>242.66666666666663</v>
      </c>
      <c r="M181" s="60">
        <v>242.66666666666663</v>
      </c>
      <c r="N181" s="60">
        <v>242.66666666666663</v>
      </c>
      <c r="O181" s="60">
        <v>242.66666666666663</v>
      </c>
      <c r="P181" s="60">
        <v>242.66666666666663</v>
      </c>
      <c r="Q181" s="60">
        <v>242.66666666666663</v>
      </c>
      <c r="R181" s="60">
        <v>242.66666666666663</v>
      </c>
      <c r="S181" s="60">
        <v>242.66666666666663</v>
      </c>
      <c r="T181" s="60">
        <v>242.66666666666663</v>
      </c>
      <c r="U181" s="29">
        <v>2911.9999999999995</v>
      </c>
      <c r="V181" s="57"/>
      <c r="W181" s="57"/>
    </row>
    <row r="182" spans="1:23" x14ac:dyDescent="0.25">
      <c r="A182" s="25" t="s">
        <v>12</v>
      </c>
      <c r="B182" s="3">
        <v>1100118</v>
      </c>
      <c r="C182" s="3" t="s">
        <v>13</v>
      </c>
      <c r="D182" s="3" t="s">
        <v>14</v>
      </c>
      <c r="E182" s="3" t="str">
        <f t="shared" si="12"/>
        <v>1.1.6</v>
      </c>
      <c r="F182" s="32">
        <v>610803</v>
      </c>
      <c r="G182" s="26" t="s">
        <v>15</v>
      </c>
      <c r="H182" s="27" t="s">
        <v>184</v>
      </c>
      <c r="I182" s="58">
        <f t="shared" si="10"/>
        <v>572.00346666666678</v>
      </c>
      <c r="J182" s="60">
        <v>572.00346666666678</v>
      </c>
      <c r="K182" s="60">
        <v>572.00346666666678</v>
      </c>
      <c r="L182" s="60">
        <v>572.00346666666678</v>
      </c>
      <c r="M182" s="60">
        <v>572.00346666666678</v>
      </c>
      <c r="N182" s="60">
        <v>572.00346666666678</v>
      </c>
      <c r="O182" s="60">
        <v>572.00346666666678</v>
      </c>
      <c r="P182" s="60">
        <v>572.00346666666678</v>
      </c>
      <c r="Q182" s="60">
        <v>572.00346666666678</v>
      </c>
      <c r="R182" s="60">
        <v>572.00346666666678</v>
      </c>
      <c r="S182" s="60">
        <v>572.00346666666678</v>
      </c>
      <c r="T182" s="60">
        <v>572.00346666666678</v>
      </c>
      <c r="U182" s="29">
        <v>6864.0416000000014</v>
      </c>
      <c r="V182" s="57"/>
      <c r="W182" s="57"/>
    </row>
    <row r="183" spans="1:23" x14ac:dyDescent="0.25">
      <c r="A183" s="25" t="s">
        <v>12</v>
      </c>
      <c r="B183" s="3">
        <v>1100118</v>
      </c>
      <c r="C183" s="3" t="s">
        <v>13</v>
      </c>
      <c r="D183" s="3" t="s">
        <v>14</v>
      </c>
      <c r="E183" s="3" t="str">
        <f t="shared" si="12"/>
        <v>1.1.6</v>
      </c>
      <c r="F183" s="32">
        <v>610901</v>
      </c>
      <c r="G183" s="26" t="s">
        <v>15</v>
      </c>
      <c r="H183" s="27" t="s">
        <v>185</v>
      </c>
      <c r="I183" s="58">
        <f t="shared" si="10"/>
        <v>6422.325866666667</v>
      </c>
      <c r="J183" s="60">
        <v>6422.325866666667</v>
      </c>
      <c r="K183" s="60">
        <v>6422.325866666667</v>
      </c>
      <c r="L183" s="60">
        <v>6422.325866666667</v>
      </c>
      <c r="M183" s="60">
        <v>6422.325866666667</v>
      </c>
      <c r="N183" s="60">
        <v>6422.325866666667</v>
      </c>
      <c r="O183" s="60">
        <v>6422.325866666667</v>
      </c>
      <c r="P183" s="60">
        <v>6422.325866666667</v>
      </c>
      <c r="Q183" s="60">
        <v>6422.325866666667</v>
      </c>
      <c r="R183" s="60">
        <v>6422.325866666667</v>
      </c>
      <c r="S183" s="60">
        <v>6422.325866666667</v>
      </c>
      <c r="T183" s="60">
        <v>6422.325866666667</v>
      </c>
      <c r="U183" s="29">
        <v>77067.910400000008</v>
      </c>
      <c r="V183" s="57"/>
      <c r="W183" s="57"/>
    </row>
    <row r="184" spans="1:23" x14ac:dyDescent="0.25">
      <c r="A184" s="25" t="s">
        <v>12</v>
      </c>
      <c r="B184" s="3">
        <v>1100118</v>
      </c>
      <c r="C184" s="3" t="s">
        <v>13</v>
      </c>
      <c r="D184" s="3" t="s">
        <v>14</v>
      </c>
      <c r="E184" s="3" t="str">
        <f t="shared" si="12"/>
        <v>1.1.6</v>
      </c>
      <c r="F184" s="32">
        <v>610902</v>
      </c>
      <c r="G184" s="26" t="s">
        <v>15</v>
      </c>
      <c r="H184" s="27" t="s">
        <v>186</v>
      </c>
      <c r="I184" s="58">
        <f t="shared" si="10"/>
        <v>2421.1667999999995</v>
      </c>
      <c r="J184" s="60">
        <v>2421.1667999999995</v>
      </c>
      <c r="K184" s="60">
        <v>2421.1667999999995</v>
      </c>
      <c r="L184" s="60">
        <v>2421.1667999999995</v>
      </c>
      <c r="M184" s="60">
        <v>2421.1667999999995</v>
      </c>
      <c r="N184" s="60">
        <v>2421.1667999999995</v>
      </c>
      <c r="O184" s="60">
        <v>2421.1667999999995</v>
      </c>
      <c r="P184" s="60">
        <v>2421.1667999999995</v>
      </c>
      <c r="Q184" s="60">
        <v>2421.1667999999995</v>
      </c>
      <c r="R184" s="60">
        <v>2421.1667999999995</v>
      </c>
      <c r="S184" s="60">
        <v>2421.1667999999995</v>
      </c>
      <c r="T184" s="60">
        <v>2421.1667999999995</v>
      </c>
      <c r="U184" s="29">
        <v>29054.001599999996</v>
      </c>
      <c r="V184" s="57"/>
      <c r="W184" s="57"/>
    </row>
    <row r="185" spans="1:23" x14ac:dyDescent="0.25">
      <c r="A185" s="14"/>
      <c r="B185" s="14"/>
      <c r="C185" s="15" t="s">
        <v>187</v>
      </c>
      <c r="D185" s="14"/>
      <c r="E185" s="14"/>
      <c r="F185" s="16"/>
      <c r="G185" s="14"/>
      <c r="H185" s="17"/>
      <c r="I185" s="66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8">
        <f>SUM(U186:U195)</f>
        <v>56153948.230000004</v>
      </c>
      <c r="V185" s="57"/>
      <c r="W185" s="57"/>
    </row>
    <row r="186" spans="1:23" x14ac:dyDescent="0.25">
      <c r="A186" s="25" t="s">
        <v>12</v>
      </c>
      <c r="B186" s="3">
        <v>1500518</v>
      </c>
      <c r="C186" s="3" t="s">
        <v>13</v>
      </c>
      <c r="D186" s="3" t="s">
        <v>14</v>
      </c>
      <c r="E186" s="3" t="str">
        <f t="shared" ref="E186:E195" si="13">VLOOKUP(F186,CLASECINGR,2,FALSE)</f>
        <v>1.1.8</v>
      </c>
      <c r="F186" s="32">
        <v>810101</v>
      </c>
      <c r="G186" s="26" t="s">
        <v>15</v>
      </c>
      <c r="H186" s="27" t="s">
        <v>188</v>
      </c>
      <c r="I186" s="58">
        <f t="shared" si="10"/>
        <v>2250000</v>
      </c>
      <c r="J186" s="59">
        <v>2250000</v>
      </c>
      <c r="K186" s="60">
        <v>2250000</v>
      </c>
      <c r="L186" s="60">
        <v>2250000</v>
      </c>
      <c r="M186" s="60">
        <v>2250000</v>
      </c>
      <c r="N186" s="60">
        <v>2250000</v>
      </c>
      <c r="O186" s="60">
        <v>2250000</v>
      </c>
      <c r="P186" s="60">
        <v>2250000</v>
      </c>
      <c r="Q186" s="60">
        <v>2250000</v>
      </c>
      <c r="R186" s="60">
        <v>2250000</v>
      </c>
      <c r="S186" s="60">
        <v>2250000</v>
      </c>
      <c r="T186" s="60">
        <v>2250000</v>
      </c>
      <c r="U186" s="64">
        <v>27000000</v>
      </c>
      <c r="V186" s="57"/>
      <c r="W186" s="57"/>
    </row>
    <row r="187" spans="1:23" x14ac:dyDescent="0.25">
      <c r="A187" s="25" t="s">
        <v>12</v>
      </c>
      <c r="B187" s="3">
        <v>1500518</v>
      </c>
      <c r="C187" s="3" t="s">
        <v>13</v>
      </c>
      <c r="D187" s="3" t="s">
        <v>14</v>
      </c>
      <c r="E187" s="3" t="str">
        <f t="shared" si="13"/>
        <v>1.1.8</v>
      </c>
      <c r="F187" s="32">
        <v>810201</v>
      </c>
      <c r="G187" s="26" t="s">
        <v>15</v>
      </c>
      <c r="H187" s="27" t="s">
        <v>189</v>
      </c>
      <c r="I187" s="58">
        <f t="shared" si="10"/>
        <v>1916666.6666666667</v>
      </c>
      <c r="J187" s="59">
        <v>1916666.6666666667</v>
      </c>
      <c r="K187" s="60">
        <v>1916666.6666666667</v>
      </c>
      <c r="L187" s="60">
        <v>1916666.6666666667</v>
      </c>
      <c r="M187" s="60">
        <v>1916666.6666666667</v>
      </c>
      <c r="N187" s="60">
        <v>1916666.6666666667</v>
      </c>
      <c r="O187" s="60">
        <v>1916666.6666666667</v>
      </c>
      <c r="P187" s="60">
        <v>1916666.6666666667</v>
      </c>
      <c r="Q187" s="60">
        <v>1916666.6666666667</v>
      </c>
      <c r="R187" s="60">
        <v>1916666.6666666667</v>
      </c>
      <c r="S187" s="60">
        <v>1916666.6666666667</v>
      </c>
      <c r="T187" s="60">
        <v>1916666.6666666667</v>
      </c>
      <c r="U187" s="64">
        <v>23000000</v>
      </c>
      <c r="V187" s="57"/>
      <c r="W187" s="57"/>
    </row>
    <row r="188" spans="1:23" x14ac:dyDescent="0.25">
      <c r="A188" s="25" t="s">
        <v>12</v>
      </c>
      <c r="B188" s="3">
        <v>1500518</v>
      </c>
      <c r="C188" s="3" t="s">
        <v>13</v>
      </c>
      <c r="D188" s="3" t="s">
        <v>14</v>
      </c>
      <c r="E188" s="3" t="str">
        <f t="shared" si="13"/>
        <v>1.1.8</v>
      </c>
      <c r="F188" s="32">
        <v>810301</v>
      </c>
      <c r="G188" s="26" t="s">
        <v>15</v>
      </c>
      <c r="H188" s="27" t="s">
        <v>190</v>
      </c>
      <c r="I188" s="58">
        <f t="shared" si="10"/>
        <v>91747.162499999991</v>
      </c>
      <c r="J188" s="59">
        <v>91747.162499999991</v>
      </c>
      <c r="K188" s="60">
        <v>91747.162499999991</v>
      </c>
      <c r="L188" s="60">
        <v>91747.162499999991</v>
      </c>
      <c r="M188" s="60">
        <v>91747.162499999991</v>
      </c>
      <c r="N188" s="60">
        <v>91747.162499999991</v>
      </c>
      <c r="O188" s="60">
        <v>91747.162499999991</v>
      </c>
      <c r="P188" s="60">
        <v>91747.162499999991</v>
      </c>
      <c r="Q188" s="60">
        <v>91747.162499999991</v>
      </c>
      <c r="R188" s="60">
        <v>91747.162499999991</v>
      </c>
      <c r="S188" s="60">
        <v>91747.162499999991</v>
      </c>
      <c r="T188" s="60">
        <v>91747.162499999991</v>
      </c>
      <c r="U188" s="64">
        <v>1100965.95</v>
      </c>
      <c r="V188" s="57"/>
      <c r="W188" s="57"/>
    </row>
    <row r="189" spans="1:23" x14ac:dyDescent="0.25">
      <c r="A189" s="25" t="s">
        <v>12</v>
      </c>
      <c r="B189" s="3">
        <v>1500518</v>
      </c>
      <c r="C189" s="3" t="s">
        <v>13</v>
      </c>
      <c r="D189" s="3" t="s">
        <v>14</v>
      </c>
      <c r="E189" s="3" t="str">
        <f t="shared" si="13"/>
        <v>1.1.8</v>
      </c>
      <c r="F189" s="32">
        <v>810401</v>
      </c>
      <c r="G189" s="26" t="s">
        <v>15</v>
      </c>
      <c r="H189" s="27" t="s">
        <v>191</v>
      </c>
      <c r="I189" s="58">
        <f t="shared" si="10"/>
        <v>56054.666666666664</v>
      </c>
      <c r="J189" s="59">
        <v>56054.666666666664</v>
      </c>
      <c r="K189" s="60">
        <v>56054.666666666664</v>
      </c>
      <c r="L189" s="60">
        <v>56054.666666666664</v>
      </c>
      <c r="M189" s="60">
        <v>56054.666666666664</v>
      </c>
      <c r="N189" s="60">
        <v>56054.666666666664</v>
      </c>
      <c r="O189" s="60">
        <v>56054.666666666664</v>
      </c>
      <c r="P189" s="60">
        <v>56054.666666666664</v>
      </c>
      <c r="Q189" s="60">
        <v>56054.666666666664</v>
      </c>
      <c r="R189" s="60">
        <v>56054.666666666664</v>
      </c>
      <c r="S189" s="60">
        <v>56054.666666666664</v>
      </c>
      <c r="T189" s="60">
        <v>56054.666666666664</v>
      </c>
      <c r="U189" s="64">
        <v>672656</v>
      </c>
      <c r="V189" s="57"/>
      <c r="W189" s="57"/>
    </row>
    <row r="190" spans="1:23" x14ac:dyDescent="0.25">
      <c r="A190" s="25" t="s">
        <v>12</v>
      </c>
      <c r="B190" s="3">
        <v>1500518</v>
      </c>
      <c r="C190" s="3" t="s">
        <v>13</v>
      </c>
      <c r="D190" s="3" t="s">
        <v>14</v>
      </c>
      <c r="E190" s="3" t="str">
        <f t="shared" si="13"/>
        <v>1.1.8</v>
      </c>
      <c r="F190" s="32">
        <v>810501</v>
      </c>
      <c r="G190" s="26" t="s">
        <v>15</v>
      </c>
      <c r="H190" s="27" t="s">
        <v>192</v>
      </c>
      <c r="I190" s="58">
        <f t="shared" si="10"/>
        <v>5935</v>
      </c>
      <c r="J190" s="59">
        <v>5935</v>
      </c>
      <c r="K190" s="60">
        <v>5935</v>
      </c>
      <c r="L190" s="60">
        <v>5935</v>
      </c>
      <c r="M190" s="60">
        <v>5935</v>
      </c>
      <c r="N190" s="60">
        <v>5935</v>
      </c>
      <c r="O190" s="60">
        <v>5935</v>
      </c>
      <c r="P190" s="60">
        <v>5935</v>
      </c>
      <c r="Q190" s="60">
        <v>5935</v>
      </c>
      <c r="R190" s="60">
        <v>5935</v>
      </c>
      <c r="S190" s="60">
        <v>5935</v>
      </c>
      <c r="T190" s="60">
        <v>5935</v>
      </c>
      <c r="U190" s="64">
        <v>71220</v>
      </c>
      <c r="V190" s="57"/>
      <c r="W190" s="57"/>
    </row>
    <row r="191" spans="1:23" x14ac:dyDescent="0.25">
      <c r="A191" s="25" t="s">
        <v>12</v>
      </c>
      <c r="B191" s="3">
        <v>1500518</v>
      </c>
      <c r="C191" s="3" t="s">
        <v>13</v>
      </c>
      <c r="D191" s="3" t="s">
        <v>14</v>
      </c>
      <c r="E191" s="3" t="str">
        <f t="shared" si="13"/>
        <v>1.1.8</v>
      </c>
      <c r="F191" s="32">
        <v>810601</v>
      </c>
      <c r="G191" s="26" t="s">
        <v>15</v>
      </c>
      <c r="H191" s="27" t="s">
        <v>193</v>
      </c>
      <c r="I191" s="58">
        <f t="shared" si="10"/>
        <v>416.66666666666669</v>
      </c>
      <c r="J191" s="59">
        <v>416.66666666666669</v>
      </c>
      <c r="K191" s="60">
        <v>416.66666666666669</v>
      </c>
      <c r="L191" s="60">
        <v>416.66666666666669</v>
      </c>
      <c r="M191" s="60">
        <v>416.66666666666669</v>
      </c>
      <c r="N191" s="60">
        <v>416.66666666666669</v>
      </c>
      <c r="O191" s="60">
        <v>416.66666666666669</v>
      </c>
      <c r="P191" s="60">
        <v>416.66666666666669</v>
      </c>
      <c r="Q191" s="60">
        <v>416.66666666666669</v>
      </c>
      <c r="R191" s="60">
        <v>416.66666666666669</v>
      </c>
      <c r="S191" s="60">
        <v>416.66666666666669</v>
      </c>
      <c r="T191" s="60">
        <v>416.66666666666669</v>
      </c>
      <c r="U191" s="64">
        <v>5000</v>
      </c>
      <c r="V191" s="57"/>
      <c r="W191" s="57"/>
    </row>
    <row r="192" spans="1:23" x14ac:dyDescent="0.25">
      <c r="A192" s="25" t="s">
        <v>12</v>
      </c>
      <c r="B192" s="3">
        <v>1500518</v>
      </c>
      <c r="C192" s="3" t="s">
        <v>13</v>
      </c>
      <c r="D192" s="3" t="s">
        <v>14</v>
      </c>
      <c r="E192" s="3" t="str">
        <f t="shared" si="13"/>
        <v>1.1.8</v>
      </c>
      <c r="F192" s="32">
        <v>810701</v>
      </c>
      <c r="G192" s="26" t="s">
        <v>15</v>
      </c>
      <c r="H192" s="27" t="s">
        <v>194</v>
      </c>
      <c r="I192" s="58">
        <f t="shared" si="10"/>
        <v>162166.66666666666</v>
      </c>
      <c r="J192" s="59">
        <v>162166.66666666666</v>
      </c>
      <c r="K192" s="60">
        <v>162166.66666666666</v>
      </c>
      <c r="L192" s="60">
        <v>162166.66666666666</v>
      </c>
      <c r="M192" s="60">
        <v>162166.66666666666</v>
      </c>
      <c r="N192" s="60">
        <v>162166.66666666666</v>
      </c>
      <c r="O192" s="60">
        <v>162166.66666666666</v>
      </c>
      <c r="P192" s="60">
        <v>162166.66666666666</v>
      </c>
      <c r="Q192" s="60">
        <v>162166.66666666666</v>
      </c>
      <c r="R192" s="60">
        <v>162166.66666666666</v>
      </c>
      <c r="S192" s="60">
        <v>162166.66666666666</v>
      </c>
      <c r="T192" s="60">
        <v>162166.66666666666</v>
      </c>
      <c r="U192" s="64">
        <v>1946000</v>
      </c>
      <c r="V192" s="57"/>
      <c r="W192" s="57"/>
    </row>
    <row r="193" spans="1:23" x14ac:dyDescent="0.25">
      <c r="A193" s="25" t="s">
        <v>12</v>
      </c>
      <c r="B193" s="3">
        <v>1500518</v>
      </c>
      <c r="C193" s="3" t="s">
        <v>13</v>
      </c>
      <c r="D193" s="3" t="s">
        <v>14</v>
      </c>
      <c r="E193" s="3" t="str">
        <f t="shared" si="13"/>
        <v>1.1.8</v>
      </c>
      <c r="F193" s="36">
        <v>810801</v>
      </c>
      <c r="G193" s="26" t="s">
        <v>15</v>
      </c>
      <c r="H193" s="31" t="s">
        <v>195</v>
      </c>
      <c r="I193" s="58">
        <f t="shared" si="10"/>
        <v>63508.856666666667</v>
      </c>
      <c r="J193" s="61">
        <v>63508.856666666667</v>
      </c>
      <c r="K193" s="62">
        <v>63508.856666666667</v>
      </c>
      <c r="L193" s="62">
        <v>63508.856666666667</v>
      </c>
      <c r="M193" s="62">
        <v>63508.856666666667</v>
      </c>
      <c r="N193" s="62">
        <v>63508.856666666667</v>
      </c>
      <c r="O193" s="62">
        <v>63508.856666666667</v>
      </c>
      <c r="P193" s="62">
        <v>63508.856666666667</v>
      </c>
      <c r="Q193" s="62">
        <v>63508.856666666667</v>
      </c>
      <c r="R193" s="62">
        <v>63508.856666666667</v>
      </c>
      <c r="S193" s="62">
        <v>63508.856666666667</v>
      </c>
      <c r="T193" s="62">
        <v>63508.856666666667</v>
      </c>
      <c r="U193" s="64">
        <v>762106.28</v>
      </c>
      <c r="V193" s="57"/>
      <c r="W193" s="57"/>
    </row>
    <row r="194" spans="1:23" x14ac:dyDescent="0.25">
      <c r="A194" s="25" t="s">
        <v>12</v>
      </c>
      <c r="B194" s="3">
        <v>1500518</v>
      </c>
      <c r="C194" s="3" t="s">
        <v>13</v>
      </c>
      <c r="D194" s="3" t="s">
        <v>14</v>
      </c>
      <c r="E194" s="3" t="str">
        <f t="shared" si="13"/>
        <v>1.1.8</v>
      </c>
      <c r="F194" s="32">
        <v>810901</v>
      </c>
      <c r="G194" s="26" t="s">
        <v>15</v>
      </c>
      <c r="H194" s="27" t="s">
        <v>196</v>
      </c>
      <c r="I194" s="58">
        <f t="shared" si="10"/>
        <v>27750</v>
      </c>
      <c r="J194" s="59">
        <v>27750</v>
      </c>
      <c r="K194" s="60">
        <v>27750</v>
      </c>
      <c r="L194" s="60">
        <v>27750</v>
      </c>
      <c r="M194" s="60">
        <v>27750</v>
      </c>
      <c r="N194" s="60">
        <v>27750</v>
      </c>
      <c r="O194" s="60">
        <v>27750</v>
      </c>
      <c r="P194" s="60">
        <v>27750</v>
      </c>
      <c r="Q194" s="60">
        <v>27750</v>
      </c>
      <c r="R194" s="60">
        <v>27750</v>
      </c>
      <c r="S194" s="60">
        <v>27750</v>
      </c>
      <c r="T194" s="60">
        <v>27750</v>
      </c>
      <c r="U194" s="64">
        <v>333000</v>
      </c>
      <c r="V194" s="57"/>
      <c r="W194" s="57"/>
    </row>
    <row r="195" spans="1:23" x14ac:dyDescent="0.25">
      <c r="A195" s="25" t="s">
        <v>12</v>
      </c>
      <c r="B195" s="3">
        <v>1500518</v>
      </c>
      <c r="C195" s="3" t="s">
        <v>13</v>
      </c>
      <c r="D195" s="3" t="s">
        <v>14</v>
      </c>
      <c r="E195" s="3" t="str">
        <f t="shared" si="13"/>
        <v>1.1.8</v>
      </c>
      <c r="F195" s="32">
        <v>811001</v>
      </c>
      <c r="G195" s="26" t="s">
        <v>15</v>
      </c>
      <c r="H195" s="27" t="s">
        <v>197</v>
      </c>
      <c r="I195" s="58">
        <f t="shared" si="10"/>
        <v>105250</v>
      </c>
      <c r="J195" s="59">
        <v>105250</v>
      </c>
      <c r="K195" s="60">
        <v>105250</v>
      </c>
      <c r="L195" s="60">
        <v>105250</v>
      </c>
      <c r="M195" s="60">
        <v>105250</v>
      </c>
      <c r="N195" s="60">
        <v>105250</v>
      </c>
      <c r="O195" s="60">
        <v>105250</v>
      </c>
      <c r="P195" s="60">
        <v>105250</v>
      </c>
      <c r="Q195" s="60">
        <v>105250</v>
      </c>
      <c r="R195" s="60">
        <v>105250</v>
      </c>
      <c r="S195" s="60">
        <v>105250</v>
      </c>
      <c r="T195" s="60">
        <v>105250</v>
      </c>
      <c r="U195" s="64">
        <v>1263000</v>
      </c>
      <c r="V195" s="57"/>
      <c r="W195" s="57"/>
    </row>
    <row r="196" spans="1:23" x14ac:dyDescent="0.25">
      <c r="A196" s="2" t="s">
        <v>12</v>
      </c>
      <c r="B196" s="3">
        <v>2510118</v>
      </c>
      <c r="C196" s="3" t="s">
        <v>13</v>
      </c>
      <c r="D196" s="3" t="s">
        <v>14</v>
      </c>
      <c r="E196" s="3" t="s">
        <v>198</v>
      </c>
      <c r="F196" s="3">
        <v>820101</v>
      </c>
      <c r="G196" s="3" t="s">
        <v>15</v>
      </c>
      <c r="H196" s="67" t="s">
        <v>200</v>
      </c>
      <c r="I196" s="68">
        <v>1916666.6666666667</v>
      </c>
      <c r="J196" s="68">
        <v>1916666.6666666667</v>
      </c>
      <c r="K196" s="68">
        <v>1916666.6666666667</v>
      </c>
      <c r="L196" s="68">
        <v>1916666.6666666667</v>
      </c>
      <c r="M196" s="68">
        <v>1916666.6666666667</v>
      </c>
      <c r="N196" s="68">
        <v>1916666.6666666667</v>
      </c>
      <c r="O196" s="68">
        <v>1916666.6666666667</v>
      </c>
      <c r="P196" s="68">
        <v>1916666.6666666667</v>
      </c>
      <c r="Q196" s="68">
        <v>1916666.6666666667</v>
      </c>
      <c r="R196" s="68">
        <v>1916666.6666666667</v>
      </c>
      <c r="S196" s="68">
        <v>1916666.6666666667</v>
      </c>
      <c r="T196" s="68">
        <f>U196/12</f>
        <v>1916666.6666666667</v>
      </c>
      <c r="U196" s="68">
        <v>23000000</v>
      </c>
      <c r="V196" s="57"/>
      <c r="W196" s="57"/>
    </row>
    <row r="197" spans="1:23" x14ac:dyDescent="0.25">
      <c r="A197" s="2" t="s">
        <v>12</v>
      </c>
      <c r="B197" s="3">
        <v>2510218</v>
      </c>
      <c r="C197" s="3" t="s">
        <v>13</v>
      </c>
      <c r="D197" s="3" t="s">
        <v>14</v>
      </c>
      <c r="E197" s="3" t="s">
        <v>198</v>
      </c>
      <c r="F197" s="3">
        <v>820201</v>
      </c>
      <c r="G197" s="3" t="s">
        <v>15</v>
      </c>
      <c r="H197" s="67" t="s">
        <v>199</v>
      </c>
      <c r="I197" s="68">
        <v>1113415.4166666667</v>
      </c>
      <c r="J197" s="68">
        <v>1113415.4166666667</v>
      </c>
      <c r="K197" s="68">
        <v>1113415.4166666667</v>
      </c>
      <c r="L197" s="68">
        <v>1113415.4166666667</v>
      </c>
      <c r="M197" s="68">
        <v>1113415.4166666667</v>
      </c>
      <c r="N197" s="68">
        <v>1113415.4166666667</v>
      </c>
      <c r="O197" s="68">
        <v>1113415.4166666667</v>
      </c>
      <c r="P197" s="68">
        <v>1113415.4166666667</v>
      </c>
      <c r="Q197" s="68">
        <v>1113415.4166666667</v>
      </c>
      <c r="R197" s="68">
        <v>1113415.4166666667</v>
      </c>
      <c r="S197" s="68">
        <v>1113415.4166666667</v>
      </c>
      <c r="T197" s="68">
        <f>U197/12</f>
        <v>1113415.4166666667</v>
      </c>
      <c r="U197" s="68">
        <v>13360985</v>
      </c>
      <c r="V197" s="57"/>
      <c r="W197" s="57"/>
    </row>
    <row r="198" spans="1:23" x14ac:dyDescent="0.25">
      <c r="B198" s="3"/>
      <c r="C198" s="4"/>
      <c r="D198" s="3"/>
      <c r="E198" s="3"/>
      <c r="U198" s="47"/>
    </row>
    <row r="199" spans="1:23" x14ac:dyDescent="0.25">
      <c r="U199" s="47"/>
    </row>
    <row r="200" spans="1:23" x14ac:dyDescent="0.25">
      <c r="U200" s="47"/>
    </row>
    <row r="201" spans="1:23" x14ac:dyDescent="0.25">
      <c r="U201" s="47"/>
    </row>
    <row r="202" spans="1:23" x14ac:dyDescent="0.25">
      <c r="U202" s="47"/>
    </row>
    <row r="203" spans="1:23" x14ac:dyDescent="0.25">
      <c r="U203" s="47"/>
    </row>
    <row r="204" spans="1:23" x14ac:dyDescent="0.25">
      <c r="U204" s="47"/>
    </row>
    <row r="205" spans="1:23" x14ac:dyDescent="0.25">
      <c r="U205" s="47"/>
    </row>
    <row r="206" spans="1:23" x14ac:dyDescent="0.25">
      <c r="U206" s="47"/>
    </row>
    <row r="207" spans="1:23" x14ac:dyDescent="0.25">
      <c r="U207" s="47"/>
    </row>
    <row r="208" spans="1:23" x14ac:dyDescent="0.25">
      <c r="U208" s="47"/>
    </row>
    <row r="209" spans="21:21" x14ac:dyDescent="0.25">
      <c r="U209" s="47"/>
    </row>
    <row r="210" spans="21:21" x14ac:dyDescent="0.25">
      <c r="U210" s="47"/>
    </row>
    <row r="211" spans="21:21" x14ac:dyDescent="0.25">
      <c r="U211" s="47"/>
    </row>
    <row r="212" spans="21:21" x14ac:dyDescent="0.25">
      <c r="U212" s="47"/>
    </row>
    <row r="213" spans="21:21" x14ac:dyDescent="0.25">
      <c r="U213" s="47"/>
    </row>
    <row r="214" spans="21:21" x14ac:dyDescent="0.25">
      <c r="U214" s="47"/>
    </row>
    <row r="215" spans="21:21" x14ac:dyDescent="0.25">
      <c r="U215" s="47"/>
    </row>
    <row r="216" spans="21:21" x14ac:dyDescent="0.25">
      <c r="U216" s="47"/>
    </row>
    <row r="217" spans="21:21" x14ac:dyDescent="0.25">
      <c r="U217" s="47"/>
    </row>
    <row r="218" spans="21:21" x14ac:dyDescent="0.25">
      <c r="U218" s="47"/>
    </row>
    <row r="219" spans="21:21" x14ac:dyDescent="0.25">
      <c r="U219" s="47"/>
    </row>
    <row r="220" spans="21:21" x14ac:dyDescent="0.25">
      <c r="U220" s="47"/>
    </row>
    <row r="221" spans="21:21" x14ac:dyDescent="0.25">
      <c r="U221" s="47"/>
    </row>
    <row r="222" spans="21:21" x14ac:dyDescent="0.25">
      <c r="U222" s="47"/>
    </row>
    <row r="223" spans="21:21" x14ac:dyDescent="0.25">
      <c r="U223" s="47"/>
    </row>
    <row r="224" spans="21:21" x14ac:dyDescent="0.25">
      <c r="U224" s="47"/>
    </row>
    <row r="225" spans="21:21" x14ac:dyDescent="0.25">
      <c r="U225" s="47"/>
    </row>
    <row r="226" spans="21:21" x14ac:dyDescent="0.25">
      <c r="U226" s="47"/>
    </row>
    <row r="227" spans="21:21" x14ac:dyDescent="0.25">
      <c r="U227" s="47"/>
    </row>
    <row r="228" spans="21:21" x14ac:dyDescent="0.25">
      <c r="U228" s="47"/>
    </row>
    <row r="229" spans="21:21" x14ac:dyDescent="0.25">
      <c r="U229" s="47"/>
    </row>
    <row r="230" spans="21:21" x14ac:dyDescent="0.25">
      <c r="U230" s="47"/>
    </row>
    <row r="231" spans="21:21" x14ac:dyDescent="0.25">
      <c r="U231" s="47"/>
    </row>
    <row r="232" spans="21:21" x14ac:dyDescent="0.25">
      <c r="U232" s="47"/>
    </row>
    <row r="233" spans="21:21" x14ac:dyDescent="0.25">
      <c r="U233" s="47"/>
    </row>
    <row r="234" spans="21:21" x14ac:dyDescent="0.25">
      <c r="U234" s="47"/>
    </row>
    <row r="235" spans="21:21" x14ac:dyDescent="0.25">
      <c r="U235" s="47"/>
    </row>
    <row r="236" spans="21:21" x14ac:dyDescent="0.25">
      <c r="U236" s="47"/>
    </row>
    <row r="237" spans="21:21" x14ac:dyDescent="0.25">
      <c r="U237" s="47"/>
    </row>
    <row r="238" spans="21:21" x14ac:dyDescent="0.25">
      <c r="U238" s="47"/>
    </row>
    <row r="239" spans="21:21" x14ac:dyDescent="0.25">
      <c r="U239" s="47"/>
    </row>
    <row r="240" spans="21:21" x14ac:dyDescent="0.25">
      <c r="U240" s="47"/>
    </row>
    <row r="241" spans="21:21" x14ac:dyDescent="0.25">
      <c r="U241" s="47"/>
    </row>
    <row r="242" spans="21:21" x14ac:dyDescent="0.25">
      <c r="U242" s="47"/>
    </row>
    <row r="243" spans="21:21" x14ac:dyDescent="0.25">
      <c r="U243" s="47"/>
    </row>
    <row r="244" spans="21:21" x14ac:dyDescent="0.25">
      <c r="U244" s="47"/>
    </row>
    <row r="245" spans="21:21" x14ac:dyDescent="0.25">
      <c r="U245" s="47"/>
    </row>
    <row r="246" spans="21:21" x14ac:dyDescent="0.25">
      <c r="U246" s="47"/>
    </row>
    <row r="247" spans="21:21" x14ac:dyDescent="0.25">
      <c r="U247" s="47"/>
    </row>
    <row r="248" spans="21:21" x14ac:dyDescent="0.25">
      <c r="U248" s="47"/>
    </row>
    <row r="249" spans="21:21" x14ac:dyDescent="0.25">
      <c r="U249" s="47"/>
    </row>
    <row r="250" spans="21:21" x14ac:dyDescent="0.25">
      <c r="U250" s="47"/>
    </row>
    <row r="251" spans="21:21" x14ac:dyDescent="0.25">
      <c r="U251" s="47"/>
    </row>
    <row r="252" spans="21:21" x14ac:dyDescent="0.25">
      <c r="U252" s="47"/>
    </row>
    <row r="253" spans="21:21" x14ac:dyDescent="0.25">
      <c r="U253" s="47"/>
    </row>
    <row r="254" spans="21:21" x14ac:dyDescent="0.25">
      <c r="U254" s="47"/>
    </row>
    <row r="255" spans="21:21" x14ac:dyDescent="0.25">
      <c r="U255" s="47"/>
    </row>
    <row r="256" spans="21:21" x14ac:dyDescent="0.25">
      <c r="U256" s="47"/>
    </row>
    <row r="257" spans="21:21" x14ac:dyDescent="0.25">
      <c r="U257" s="47"/>
    </row>
    <row r="258" spans="21:21" x14ac:dyDescent="0.25">
      <c r="U258" s="47"/>
    </row>
    <row r="259" spans="21:21" x14ac:dyDescent="0.25">
      <c r="U259" s="47"/>
    </row>
    <row r="260" spans="21:21" x14ac:dyDescent="0.25">
      <c r="U260" s="47"/>
    </row>
    <row r="261" spans="21:21" x14ac:dyDescent="0.25">
      <c r="U261" s="47"/>
    </row>
    <row r="262" spans="21:21" x14ac:dyDescent="0.25">
      <c r="U262" s="47"/>
    </row>
    <row r="263" spans="21:21" x14ac:dyDescent="0.25">
      <c r="U263" s="47"/>
    </row>
  </sheetData>
  <mergeCells count="4">
    <mergeCell ref="A4:H4"/>
    <mergeCell ref="A2:U2"/>
    <mergeCell ref="A1:U1"/>
    <mergeCell ref="A3:U3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DETALLE</vt:lpstr>
      <vt:lpstr>'INGRESO DETALLE'!Títulos_a_imprimir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OCTAVIO OSORIO GARCIA</cp:lastModifiedBy>
  <cp:lastPrinted>2018-12-27T19:34:18Z</cp:lastPrinted>
  <dcterms:created xsi:type="dcterms:W3CDTF">2018-12-04T19:07:09Z</dcterms:created>
  <dcterms:modified xsi:type="dcterms:W3CDTF">2019-05-14T19:45:29Z</dcterms:modified>
</cp:coreProperties>
</file>